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FAP\MEFAP 2018\FY18 CF Bid\"/>
    </mc:Choice>
  </mc:AlternateContent>
  <bookViews>
    <workbookView xWindow="270" yWindow="1170" windowWidth="24615" windowHeight="13080"/>
  </bookViews>
  <sheets>
    <sheet name="AttachmentA" sheetId="1" r:id="rId1"/>
  </sheets>
  <definedNames>
    <definedName name="_xlnm.Print_Area" localSheetId="0">AttachmentA!$B$1:$BV$65</definedName>
    <definedName name="_xlnm.Print_Titles" localSheetId="0">AttachmentA!$B:$B,AttachmentA!$1:$4</definedName>
  </definedNames>
  <calcPr calcId="171027"/>
</workbook>
</file>

<file path=xl/calcChain.xml><?xml version="1.0" encoding="utf-8"?>
<calcChain xmlns="http://schemas.openxmlformats.org/spreadsheetml/2006/main">
  <c r="BU59" i="1" l="1"/>
  <c r="BU48" i="1"/>
  <c r="BU8" i="1"/>
  <c r="BV8" i="1"/>
  <c r="BH8" i="1"/>
  <c r="AU8" i="1"/>
  <c r="AH8" i="1"/>
  <c r="BU32" i="1" l="1"/>
  <c r="BH32" i="1"/>
  <c r="AU32" i="1"/>
  <c r="AH32" i="1"/>
  <c r="BV32" i="1" l="1"/>
  <c r="BU53" i="1"/>
  <c r="BU28" i="1" l="1"/>
  <c r="BH6" i="1" l="1"/>
  <c r="AU76" i="1"/>
  <c r="AH27" i="1"/>
  <c r="BU24" i="1"/>
  <c r="BH27" i="1"/>
  <c r="AU27" i="1"/>
  <c r="AH14" i="1"/>
  <c r="BU14" i="1"/>
  <c r="BH14" i="1"/>
  <c r="AU14" i="1"/>
  <c r="AU6" i="1"/>
  <c r="AH26" i="1"/>
  <c r="BV14" i="1" l="1"/>
  <c r="BU63" i="1"/>
  <c r="BH24" i="1"/>
  <c r="AU24" i="1"/>
  <c r="AH24" i="1"/>
  <c r="BH28" i="1"/>
  <c r="AU28" i="1"/>
  <c r="AH28" i="1"/>
  <c r="AH48" i="1"/>
  <c r="BH53" i="1"/>
  <c r="AU53" i="1"/>
  <c r="AH53" i="1"/>
  <c r="AH59" i="1"/>
  <c r="AU59" i="1"/>
  <c r="BH59" i="1"/>
  <c r="AU48" i="1"/>
  <c r="BH48" i="1"/>
  <c r="BV53" i="1" l="1"/>
  <c r="BV28" i="1"/>
  <c r="BV48" i="1"/>
  <c r="BV24" i="1"/>
  <c r="BV59" i="1"/>
  <c r="AH57" i="1"/>
  <c r="AH56" i="1"/>
  <c r="AU84" i="1" l="1"/>
  <c r="AH84" i="1"/>
  <c r="AU88" i="1"/>
  <c r="AH88" i="1"/>
  <c r="AU83" i="1"/>
  <c r="AH83" i="1"/>
  <c r="AU80" i="1"/>
  <c r="AH80" i="1"/>
  <c r="AU86" i="1"/>
  <c r="AH86" i="1"/>
  <c r="AU82" i="1"/>
  <c r="AH82" i="1"/>
  <c r="AU81" i="1"/>
  <c r="AH81" i="1"/>
  <c r="AU87" i="1"/>
  <c r="AH87" i="1"/>
  <c r="AU85" i="1"/>
  <c r="AH85" i="1"/>
  <c r="AU79" i="1"/>
  <c r="AH79" i="1"/>
  <c r="AU78" i="1"/>
  <c r="AH78" i="1"/>
  <c r="AU77" i="1"/>
  <c r="AH77" i="1"/>
  <c r="AH76" i="1"/>
  <c r="AU70" i="1"/>
  <c r="AH70" i="1"/>
  <c r="AU69" i="1"/>
  <c r="AH69" i="1"/>
  <c r="AU73" i="1"/>
  <c r="AH73" i="1"/>
  <c r="AU74" i="1"/>
  <c r="AH74" i="1"/>
  <c r="AU72" i="1"/>
  <c r="AH72" i="1"/>
  <c r="BU17" i="1"/>
  <c r="BH17" i="1"/>
  <c r="AU17" i="1"/>
  <c r="AH17" i="1"/>
  <c r="BU65" i="1"/>
  <c r="BH65" i="1"/>
  <c r="AU65" i="1"/>
  <c r="AH65" i="1"/>
  <c r="BH63" i="1"/>
  <c r="AU63" i="1"/>
  <c r="AH63" i="1"/>
  <c r="BU62" i="1"/>
  <c r="BH62" i="1"/>
  <c r="AU62" i="1"/>
  <c r="AH62" i="1"/>
  <c r="BU60" i="1"/>
  <c r="BH60" i="1"/>
  <c r="AU60" i="1"/>
  <c r="AH60" i="1"/>
  <c r="BU58" i="1"/>
  <c r="BH58" i="1"/>
  <c r="AU58" i="1"/>
  <c r="AH58" i="1"/>
  <c r="BU57" i="1"/>
  <c r="BH57" i="1"/>
  <c r="AU57" i="1"/>
  <c r="BU56" i="1"/>
  <c r="BH56" i="1"/>
  <c r="AU56" i="1"/>
  <c r="BU54" i="1"/>
  <c r="BH54" i="1"/>
  <c r="AU54" i="1"/>
  <c r="AH54" i="1"/>
  <c r="BU52" i="1"/>
  <c r="BH52" i="1"/>
  <c r="AU52" i="1"/>
  <c r="AH52" i="1"/>
  <c r="BU51" i="1"/>
  <c r="BH51" i="1"/>
  <c r="AU51" i="1"/>
  <c r="AH51" i="1"/>
  <c r="BU49" i="1"/>
  <c r="BH49" i="1"/>
  <c r="AU49" i="1"/>
  <c r="AH49" i="1"/>
  <c r="BU47" i="1"/>
  <c r="BH47" i="1"/>
  <c r="AU47" i="1"/>
  <c r="AH47" i="1"/>
  <c r="BU45" i="1"/>
  <c r="BH45" i="1"/>
  <c r="AU45" i="1"/>
  <c r="AH45" i="1"/>
  <c r="BU44" i="1"/>
  <c r="BH44" i="1"/>
  <c r="AU44" i="1"/>
  <c r="AH44" i="1"/>
  <c r="BU43" i="1"/>
  <c r="BH43" i="1"/>
  <c r="AU43" i="1"/>
  <c r="AH43" i="1"/>
  <c r="BU42" i="1"/>
  <c r="BH42" i="1"/>
  <c r="AU42" i="1"/>
  <c r="AH42" i="1"/>
  <c r="BU40" i="1"/>
  <c r="BH40" i="1"/>
  <c r="AU40" i="1"/>
  <c r="AH40" i="1"/>
  <c r="BU38" i="1"/>
  <c r="BH38" i="1"/>
  <c r="AU38" i="1"/>
  <c r="AH38" i="1"/>
  <c r="BU39" i="1"/>
  <c r="BH39" i="1"/>
  <c r="AU39" i="1"/>
  <c r="AH39" i="1"/>
  <c r="BU37" i="1"/>
  <c r="BH37" i="1"/>
  <c r="AU37" i="1"/>
  <c r="AH37" i="1"/>
  <c r="BU36" i="1"/>
  <c r="BH36" i="1"/>
  <c r="AU36" i="1"/>
  <c r="AH36" i="1"/>
  <c r="BU35" i="1"/>
  <c r="BH35" i="1"/>
  <c r="AU35" i="1"/>
  <c r="AH35" i="1"/>
  <c r="BU33" i="1"/>
  <c r="BH33" i="1"/>
  <c r="AU33" i="1"/>
  <c r="AH33" i="1"/>
  <c r="BU31" i="1"/>
  <c r="BH31" i="1"/>
  <c r="AU31" i="1"/>
  <c r="AH31" i="1"/>
  <c r="BU30" i="1"/>
  <c r="BH30" i="1"/>
  <c r="AU30" i="1"/>
  <c r="AH30" i="1"/>
  <c r="BU26" i="1"/>
  <c r="BH26" i="1"/>
  <c r="AU26" i="1"/>
  <c r="BU25" i="1"/>
  <c r="BH25" i="1"/>
  <c r="AU25" i="1"/>
  <c r="AH25" i="1"/>
  <c r="BU23" i="1"/>
  <c r="BH23" i="1"/>
  <c r="AU23" i="1"/>
  <c r="AH23" i="1"/>
  <c r="BU22" i="1"/>
  <c r="BH22" i="1"/>
  <c r="AU22" i="1"/>
  <c r="AH22" i="1"/>
  <c r="BU21" i="1"/>
  <c r="BH21" i="1"/>
  <c r="AU21" i="1"/>
  <c r="AH21" i="1"/>
  <c r="BU20" i="1"/>
  <c r="BH20" i="1"/>
  <c r="AU20" i="1"/>
  <c r="AH20" i="1"/>
  <c r="BU10" i="1"/>
  <c r="BH10" i="1"/>
  <c r="AU10" i="1"/>
  <c r="AH10" i="1"/>
  <c r="BU9" i="1"/>
  <c r="BH9" i="1"/>
  <c r="AU9" i="1"/>
  <c r="AH9" i="1"/>
  <c r="BU7" i="1"/>
  <c r="BH7" i="1"/>
  <c r="AU7" i="1"/>
  <c r="AH7" i="1"/>
  <c r="BU15" i="1"/>
  <c r="BH15" i="1"/>
  <c r="AU15" i="1"/>
  <c r="AH15" i="1"/>
  <c r="BU16" i="1"/>
  <c r="BH16" i="1"/>
  <c r="AU16" i="1"/>
  <c r="AH16" i="1"/>
  <c r="BU13" i="1"/>
  <c r="BH13" i="1"/>
  <c r="AU13" i="1"/>
  <c r="AH13" i="1"/>
  <c r="BU12" i="1"/>
  <c r="BH12" i="1"/>
  <c r="AU12" i="1"/>
  <c r="AH12" i="1"/>
  <c r="BV11" i="1"/>
  <c r="BU6" i="1"/>
  <c r="AH6" i="1"/>
  <c r="BV63" i="1" l="1"/>
  <c r="BV56" i="1"/>
  <c r="BV72" i="1"/>
  <c r="BV16" i="1"/>
  <c r="BV70" i="1"/>
  <c r="BV79" i="1"/>
  <c r="BV78" i="1"/>
  <c r="BV87" i="1"/>
  <c r="BV80" i="1"/>
  <c r="BV12" i="1"/>
  <c r="BV54" i="1"/>
  <c r="BV57" i="1"/>
  <c r="BV58" i="1"/>
  <c r="BV9" i="1"/>
  <c r="BV22" i="1"/>
  <c r="BV35" i="1"/>
  <c r="BV44" i="1"/>
  <c r="BV76" i="1"/>
  <c r="BV38" i="1"/>
  <c r="BV47" i="1"/>
  <c r="BV62" i="1"/>
  <c r="BV65" i="1"/>
  <c r="BV20" i="1"/>
  <c r="BV25" i="1"/>
  <c r="BV31" i="1"/>
  <c r="BV37" i="1"/>
  <c r="BV74" i="1"/>
  <c r="BV73" i="1"/>
  <c r="BV85" i="1"/>
  <c r="BV82" i="1"/>
  <c r="BV88" i="1"/>
  <c r="BV13" i="1"/>
  <c r="BV15" i="1"/>
  <c r="BV6" i="1"/>
  <c r="BV7" i="1"/>
  <c r="BV33" i="1"/>
  <c r="BV10" i="1"/>
  <c r="BV36" i="1"/>
  <c r="BV39" i="1"/>
  <c r="BV51" i="1"/>
  <c r="BV52" i="1"/>
  <c r="BV69" i="1"/>
  <c r="BV83" i="1"/>
  <c r="BV86" i="1"/>
  <c r="BV23" i="1"/>
  <c r="BV26" i="1"/>
  <c r="BV42" i="1"/>
  <c r="BV43" i="1"/>
  <c r="BV60" i="1"/>
  <c r="BV84" i="1"/>
  <c r="BV21" i="1"/>
  <c r="BV40" i="1"/>
  <c r="BV30" i="1"/>
  <c r="BV45" i="1"/>
  <c r="BV49" i="1"/>
  <c r="BV17" i="1"/>
  <c r="BV77" i="1"/>
  <c r="BV81" i="1"/>
  <c r="BU27" i="1" l="1"/>
  <c r="BV27" i="1" s="1"/>
</calcChain>
</file>

<file path=xl/sharedStrings.xml><?xml version="1.0" encoding="utf-8"?>
<sst xmlns="http://schemas.openxmlformats.org/spreadsheetml/2006/main" count="353" uniqueCount="218">
  <si>
    <t>Item</t>
  </si>
  <si>
    <t>Pack/Unit Size</t>
  </si>
  <si>
    <t xml:space="preserve">GBFB </t>
  </si>
  <si>
    <t xml:space="preserve">MVFB </t>
  </si>
  <si>
    <t>MVFB Total Cases</t>
  </si>
  <si>
    <t xml:space="preserve">WCFB </t>
  </si>
  <si>
    <t xml:space="preserve">FBWM 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</si>
  <si>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</si>
  <si>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</si>
  <si>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</si>
  <si>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</si>
  <si>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</si>
  <si>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</si>
  <si>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</si>
  <si>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</si>
  <si>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</si>
  <si>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</si>
  <si>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</si>
  <si>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</si>
  <si>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Milk, Fresh, 1% Lowfat</t>
  </si>
  <si>
    <t>Chicken, whole, bagged</t>
  </si>
  <si>
    <t>10/6 lb avg. or 12/5 lb. avg.</t>
  </si>
  <si>
    <t>Chicken, breast, boneless, skinless</t>
  </si>
  <si>
    <t>12/2.5 lb. avg.</t>
  </si>
  <si>
    <t>Ground beef, 90/10</t>
  </si>
  <si>
    <t>10/1 # Chubs</t>
  </si>
  <si>
    <t>Ground turkey, 90/10</t>
  </si>
  <si>
    <t>12/1# Chubs</t>
  </si>
  <si>
    <t>Cheese, sliced, American</t>
  </si>
  <si>
    <t>12/12 oz</t>
  </si>
  <si>
    <t>Eggs, large</t>
  </si>
  <si>
    <t>30/1 dzn.</t>
  </si>
  <si>
    <t>Eggs, large, (15 doz)</t>
  </si>
  <si>
    <t>15/1 dzn.</t>
  </si>
  <si>
    <t>Protein</t>
  </si>
  <si>
    <t>Chicken, canned in water</t>
  </si>
  <si>
    <t>12/10 oz</t>
  </si>
  <si>
    <t>Tuna, chunklight in springwater, canned</t>
  </si>
  <si>
    <t>48/5 oz</t>
  </si>
  <si>
    <t>Peanut butter, creamy</t>
  </si>
  <si>
    <t>12/18 oz</t>
  </si>
  <si>
    <t>24/15.25 oz.</t>
  </si>
  <si>
    <t>Beans, black, canned</t>
  </si>
  <si>
    <t>Juice</t>
  </si>
  <si>
    <t>Juice, apple, shelf stable, 100%</t>
  </si>
  <si>
    <t>12/32 oz.</t>
  </si>
  <si>
    <t>Cereals / Oats</t>
  </si>
  <si>
    <t>Cereal, corn flakes</t>
  </si>
  <si>
    <t>10/17.63 oz.</t>
  </si>
  <si>
    <t>Cereal, rice crisp</t>
  </si>
  <si>
    <t>Cereal, bran flakes with raisins</t>
  </si>
  <si>
    <t>Quick oats</t>
  </si>
  <si>
    <t>36/14.1 oz.</t>
  </si>
  <si>
    <t>Cereal, toasted oats</t>
  </si>
  <si>
    <t>12/14 Oz.</t>
  </si>
  <si>
    <t>Oatmeal, instant, variety pack</t>
  </si>
  <si>
    <t>12/13 oz.</t>
  </si>
  <si>
    <t>Pasta/Rice</t>
  </si>
  <si>
    <t xml:space="preserve">Pasta, spaghetti </t>
  </si>
  <si>
    <t>20/16 oz</t>
  </si>
  <si>
    <t xml:space="preserve">Pasta, elbow </t>
  </si>
  <si>
    <t>20/16 oz.</t>
  </si>
  <si>
    <t>Rice, long grain</t>
  </si>
  <si>
    <t>30/1 lb</t>
  </si>
  <si>
    <t>Rice, long grain, brown</t>
  </si>
  <si>
    <t>15/2 lb</t>
  </si>
  <si>
    <t>Canned Meals</t>
  </si>
  <si>
    <t>Soup, chicken noodle, low sodium</t>
  </si>
  <si>
    <t>12/15.25 oz.</t>
  </si>
  <si>
    <t>Mac &amp; Cheese</t>
  </si>
  <si>
    <t>24/7.25 oz</t>
  </si>
  <si>
    <t xml:space="preserve">Peaches, in natural juices </t>
  </si>
  <si>
    <t xml:space="preserve">Applesauce, all natural </t>
  </si>
  <si>
    <t>72/4 oz.</t>
  </si>
  <si>
    <t xml:space="preserve">Corn, whole kernel, low sodium </t>
  </si>
  <si>
    <t>Peas, low sodium</t>
  </si>
  <si>
    <t>Carrots, low sodium</t>
  </si>
  <si>
    <t>24/#300</t>
  </si>
  <si>
    <t>Tomato Products</t>
  </si>
  <si>
    <t>Tomatoes, diced</t>
  </si>
  <si>
    <t>Spaghetti sauce, canned</t>
  </si>
  <si>
    <t>12/28 oz.</t>
  </si>
  <si>
    <t>Misc</t>
  </si>
  <si>
    <t>Milk, shelf stable, 1%</t>
  </si>
  <si>
    <t>12/32 Oz.</t>
  </si>
  <si>
    <t>Fish, fillet, pollock</t>
  </si>
  <si>
    <t>12/1 Lb.</t>
  </si>
  <si>
    <t>Utility</t>
  </si>
  <si>
    <t>Chicken thighs, boneless, skinless</t>
  </si>
  <si>
    <t>4/10 lb</t>
  </si>
  <si>
    <t>Ground beef, Utility, 90/10</t>
  </si>
  <si>
    <t>4/5 lb</t>
  </si>
  <si>
    <t>Ground turkey, Utility</t>
  </si>
  <si>
    <t>2/10#</t>
  </si>
  <si>
    <t>Cheese, sliced, American, Utility</t>
  </si>
  <si>
    <t>4/5 Lb.</t>
  </si>
  <si>
    <t>Eggs, Utility</t>
  </si>
  <si>
    <t>30 dz</t>
  </si>
  <si>
    <t>Orange juice concentrate</t>
  </si>
  <si>
    <t>Corn, Cut, frozen</t>
  </si>
  <si>
    <t>20 lb</t>
  </si>
  <si>
    <t>Vegetables, Mixed, frozen</t>
  </si>
  <si>
    <t xml:space="preserve">20 lb </t>
  </si>
  <si>
    <t>Broccoli, Chopped/Cuts, frozen</t>
  </si>
  <si>
    <t>Beans, vegetarian</t>
  </si>
  <si>
    <t>6/#10</t>
  </si>
  <si>
    <t>Pasta, elbow, Utility</t>
  </si>
  <si>
    <t>1/20 Lb.</t>
  </si>
  <si>
    <t>Pasta, spaghetti, Utility</t>
  </si>
  <si>
    <t>Peanut butter, Utility</t>
  </si>
  <si>
    <t>6/5#</t>
  </si>
  <si>
    <t>Rice, long grain, Utility</t>
  </si>
  <si>
    <t>25 lb.</t>
  </si>
  <si>
    <t>Soup, chicken noodle, low sodium, Utility</t>
  </si>
  <si>
    <t>12/50 oz.</t>
  </si>
  <si>
    <t>Spaghetti sauce, Utility</t>
  </si>
  <si>
    <t>Tuna in springwater, Utility</t>
  </si>
  <si>
    <t>6/66.5 oz.</t>
  </si>
  <si>
    <t>GBFB Total Cases</t>
  </si>
  <si>
    <t>To see estimated monthly usage unhide hidden columns</t>
  </si>
  <si>
    <t>WCFB Total Cases</t>
  </si>
  <si>
    <t>FBWM Total Cases</t>
  </si>
  <si>
    <t xml:space="preserve">Primary Brand </t>
  </si>
  <si>
    <t>Product Specifications</t>
  </si>
  <si>
    <t>Domestic Label Required?</t>
  </si>
  <si>
    <t>Price Per Case Primary</t>
  </si>
  <si>
    <t>Alternate Price per Case</t>
  </si>
  <si>
    <t>Country of Origin</t>
  </si>
  <si>
    <r>
      <t xml:space="preserve">Primary Pack-size </t>
    </r>
    <r>
      <rPr>
        <b/>
        <sz val="10"/>
        <rFont val="Calibri"/>
        <family val="2"/>
      </rPr>
      <t>(if different than specified)</t>
    </r>
  </si>
  <si>
    <r>
      <t xml:space="preserve">Alternate Brand </t>
    </r>
    <r>
      <rPr>
        <b/>
        <sz val="10"/>
        <rFont val="Calibri"/>
        <family val="2"/>
      </rPr>
      <t>(if applicable)</t>
    </r>
  </si>
  <si>
    <r>
      <t xml:space="preserve">Alternate Pack-size </t>
    </r>
    <r>
      <rPr>
        <b/>
        <sz val="10"/>
        <rFont val="Calibri"/>
        <family val="2"/>
      </rPr>
      <t>(if applicable)</t>
    </r>
  </si>
  <si>
    <t>Primary</t>
  </si>
  <si>
    <t>100% beef containing no by-products, must be at least 90% lean/10% fat, frozen</t>
  </si>
  <si>
    <t>100% turkey containing no by-products, must be at least 90% lean/10% fat, not mechanically separated, frozen</t>
  </si>
  <si>
    <t>U.S. Grade A, large eggs, 30/1 dozen per case (1 dozen retail packs)</t>
  </si>
  <si>
    <t>U.S. Grade A, large eggs, 15/1 dozen per case (1 dozen retail packs)</t>
  </si>
  <si>
    <t>yes</t>
  </si>
  <si>
    <t>White, not flavored, fortified with Vitamins A and D</t>
  </si>
  <si>
    <t>Chunk white chicken packed in water,  ≤ 480 mg sodium per serving</t>
  </si>
  <si>
    <t>Chunk light tuna packed in water, ≤ 290 mg sodium / serving</t>
  </si>
  <si>
    <t>US Grade A/Fancy, &lt; 300 mg sodium, ≥ 5g fiber and protein per 0.5 cup serving</t>
  </si>
  <si>
    <t>100% juice with 100% vitamin C, calcium fortified</t>
  </si>
  <si>
    <t>Juice, apple or apple blend, boxes, 100%</t>
  </si>
  <si>
    <t>Juice, grape or grape blend,  boxes, 100%</t>
  </si>
  <si>
    <t>Juice, orange or orange blend,  boxes, 100%</t>
  </si>
  <si>
    <t>100% Durum wheat semolina, enriched with B vitamins</t>
  </si>
  <si>
    <t>100% natural rolled oats, quick preparation method</t>
  </si>
  <si>
    <t>Long grain rice, enriched with B vitamins</t>
  </si>
  <si>
    <t>Long grain brown rice</t>
  </si>
  <si>
    <t>&lt; 480 mg sodium per 0.5 cup serving</t>
  </si>
  <si>
    <t>≤ 550 mg sodium per serving, ≤ 3 g fat</t>
  </si>
  <si>
    <t>Canned, in 100% juice or water</t>
  </si>
  <si>
    <t>No added sugar</t>
  </si>
  <si>
    <t>Green beans, cut, low sodium</t>
  </si>
  <si>
    <t>Traditional or classic flavor, no meat added, canned, &lt; 400 mg sodium and ≤ 6 g added sugar per 0.5 cup serving</t>
  </si>
  <si>
    <t>Traditional or classic flavor, no meat added, &lt; 400 mg sodium and ≤ 6 g added sugar per 0.5 cup serving</t>
  </si>
  <si>
    <t>100% Grade A chicken, skinless, frozen</t>
  </si>
  <si>
    <t>2% milkfat or less</t>
  </si>
  <si>
    <t>U.S. Grade A, large, in tray packs or dozens</t>
  </si>
  <si>
    <t>100% fruit juice with no added sugars, frozen or non-frozen concentrate, fortified with calcium and vitamin D</t>
  </si>
  <si>
    <t>Grade "A" Individually quick frozen, no added ingredients: no butter or sauces</t>
  </si>
  <si>
    <t>Grade "A" Individually quick frozen, chopped, no added ingredients: no butter or sauces</t>
  </si>
  <si>
    <t xml:space="preserve">U.S. No. 1 grade, ≤ 480 mg sodium per serving, tomato products may not contain sweetening ingredients; sauce may only contain nutritive sweeteners </t>
  </si>
  <si>
    <t>Long grain white rice, enriched with B vitamins</t>
  </si>
  <si>
    <t>Chicken must be one of first three ingredients, &lt; 480 mg sodium per 0.5 cup serving</t>
  </si>
  <si>
    <t>Chunk light tuna packed in water, ≤ 290 mg sodium per serving</t>
  </si>
  <si>
    <t>Direct-ship Price per Case</t>
  </si>
  <si>
    <t>Trailer Qty</t>
  </si>
  <si>
    <t>Alternate</t>
  </si>
  <si>
    <t xml:space="preserve"> </t>
  </si>
  <si>
    <t>All Food Banks - Total Estimated Annual Cases</t>
  </si>
  <si>
    <t>US Grade A, ≤ 3g of sugar, ≤ 160 mg of sodium and ≥ 2g fiber per 2 tbsp serving</t>
  </si>
  <si>
    <t>Enriched with vitamins, variety pack,   ≤ 215 mg sodium per serving</t>
  </si>
  <si>
    <t>9 / hg</t>
  </si>
  <si>
    <t>US Grade A/Fancy, cut, canned,  ≤ 140 mg sodium per 0.5 cup serving</t>
  </si>
  <si>
    <t>US Grade A/Fancy,  ≤ 290 mg sodium/serving</t>
  </si>
  <si>
    <t>Retail</t>
  </si>
  <si>
    <t>Beans, vegetarian, canned</t>
  </si>
  <si>
    <t>≤ 215 mg sodium, ≤ 6g sugar per serving</t>
  </si>
  <si>
    <t xml:space="preserve"> ≤ 215 mg sodium, ≤ 6g sugar per serving</t>
  </si>
  <si>
    <t>Whole grain, ≤ 215 mg sodium, ≤ 10g sugar, ≥ 5g fiber per serving</t>
  </si>
  <si>
    <t>Whole grain, ≤ 215 mg sodium, ≤ 6g sugar per serving</t>
  </si>
  <si>
    <t>Sliced, canned, in 100% juice or water</t>
  </si>
  <si>
    <t>Boneless, skinless fillets, individually quick frozen, no salt or fat added</t>
  </si>
  <si>
    <r>
      <t xml:space="preserve">Price Timeframe: 
Fresh Dairy - </t>
    </r>
    <r>
      <rPr>
        <b/>
        <sz val="10"/>
        <rFont val="Calibri"/>
        <family val="2"/>
      </rPr>
      <t xml:space="preserve">(monthly, 3, 6 or 12 mos.);
</t>
    </r>
    <r>
      <rPr>
        <b/>
        <sz val="12"/>
        <rFont val="Calibri"/>
        <family val="2"/>
      </rPr>
      <t xml:space="preserve">All Other Items - </t>
    </r>
    <r>
      <rPr>
        <b/>
        <sz val="10"/>
        <rFont val="Calibri"/>
        <family val="2"/>
      </rPr>
      <t>(3, 6 or 12 mos.)</t>
    </r>
  </si>
  <si>
    <t>Beans, kidney, light red, canned</t>
  </si>
  <si>
    <t>Beans, kidney, dark red, canned</t>
  </si>
  <si>
    <t>Pork &amp; Beans, in tomato sauce, canned</t>
  </si>
  <si>
    <t xml:space="preserve">US Grade A/Fancy, ≤ 480 mg sodium per 0.5 cup serving; </t>
  </si>
  <si>
    <t xml:space="preserve">Pears, in natural juices </t>
  </si>
  <si>
    <t>Mixed vegetables, low sodium</t>
  </si>
  <si>
    <t>Chicken, thighs, bone-in</t>
  </si>
  <si>
    <t>Beans, garbanzo, canned</t>
  </si>
  <si>
    <t>12/ 15 oz.</t>
  </si>
  <si>
    <t>U.S. Grade A for all factors, frozen</t>
  </si>
  <si>
    <t>U.S. Grade A for all factors, no added sodium or fat, skinless, boneless, frozen</t>
  </si>
  <si>
    <t>Retail Dairy Items</t>
  </si>
  <si>
    <t>Retail Meat Items</t>
  </si>
  <si>
    <t>Retail Grocery Items</t>
  </si>
  <si>
    <t>Canned Fruits</t>
  </si>
  <si>
    <t>Canned Vegetables</t>
  </si>
  <si>
    <t>Utility Meat Items</t>
  </si>
  <si>
    <t>Utility Dairy Items</t>
  </si>
  <si>
    <t>Utility Grocery Items</t>
  </si>
  <si>
    <t xml:space="preserve">Pallet Qty </t>
  </si>
  <si>
    <t>FY18 MEFAP Core Food 
Bid Worksheet</t>
  </si>
  <si>
    <t>Soup, vegetable, vegetarian, low sodium</t>
  </si>
  <si>
    <t>Yogurt, blueberry or mixed berry, non-fat</t>
  </si>
  <si>
    <t>12/6 Oz</t>
  </si>
  <si>
    <t>low fat or non-fat</t>
  </si>
  <si>
    <t>12/12 oz. slices, 2% milk fat or less, individually wrapped</t>
  </si>
  <si>
    <t>12/3.5 Lb avg</t>
  </si>
  <si>
    <t>40/6 Oz.</t>
  </si>
  <si>
    <t>100% juice with 100% vitamin C, calcium fortified, in boxes</t>
  </si>
  <si>
    <t>100% juice,with 100% vitamin C, calcium fortified, in boxes</t>
  </si>
  <si>
    <t>Fruit mix, in natural juices</t>
  </si>
  <si>
    <r>
      <t xml:space="preserve">Alternate Brand 
</t>
    </r>
    <r>
      <rPr>
        <b/>
        <sz val="10"/>
        <color theme="1"/>
        <rFont val="Calibri"/>
        <family val="2"/>
        <scheme val="minor"/>
      </rPr>
      <t>(if applicable)</t>
    </r>
  </si>
  <si>
    <r>
      <t xml:space="preserve">Direct Delivery / FTL </t>
    </r>
    <r>
      <rPr>
        <b/>
        <sz val="10"/>
        <rFont val="Calibri"/>
        <family val="2"/>
        <scheme val="minor"/>
      </rPr>
      <t xml:space="preserve"> (optional)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</si>
</sst>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0000"/>
  </numFmts>
  <fonts count="22" x14ac:knownFonts="1">
    <font>
      <sz val="10"/>
      <name val="Arial"/>
    </font>
    <font>
      <sz val="1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Arial"/>
      <family val="2"/>
    </font>
    <font>
      <b/>
      <sz val="9"/>
      <name val="Calibri"/>
      <family val="2"/>
    </font>
    <font>
      <i/>
      <sz val="11"/>
      <name val="Calibri"/>
      <family val="2"/>
    </font>
    <font>
      <b/>
      <sz val="12"/>
      <name val="Calibri"/>
      <family val="2"/>
      <scheme val="minor"/>
    </font>
    <font>
      <b/>
      <sz val="20"/>
      <name val="Calibri"/>
      <family val="2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C2D69B"/>
        <bgColor rgb="FFC2D69B"/>
      </patternFill>
    </fill>
    <fill>
      <patternFill patternType="solid">
        <fgColor rgb="FFD99594"/>
        <bgColor rgb="FFD99594"/>
      </patternFill>
    </fill>
    <fill>
      <patternFill patternType="solid">
        <fgColor rgb="FFFABF8F"/>
        <bgColor rgb="FFFABF8F"/>
      </patternFill>
    </fill>
    <fill>
      <patternFill patternType="solid">
        <fgColor rgb="FF95B3D7"/>
        <bgColor rgb="FF95B3D7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5"/>
        <bgColor indexed="64"/>
      </patternFill>
    </fill>
  </fills>
  <borders count="22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622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4" fillId="0" borderId="5" xfId="0" applyFont="1" applyBorder="1"/>
    <xf numFmtId="44" fontId="1" fillId="0" borderId="1" xfId="0" applyNumberFormat="1" applyFont="1" applyBorder="1"/>
    <xf numFmtId="0" fontId="3" fillId="2" borderId="3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4" fillId="2" borderId="3" xfId="0" applyFont="1" applyFill="1" applyBorder="1"/>
    <xf numFmtId="165" fontId="7" fillId="2" borderId="15" xfId="0" applyNumberFormat="1" applyFont="1" applyFill="1" applyBorder="1" applyAlignment="1">
      <alignment horizontal="center" wrapText="1"/>
    </xf>
    <xf numFmtId="3" fontId="3" fillId="2" borderId="20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left" wrapText="1"/>
    </xf>
    <xf numFmtId="0" fontId="1" fillId="0" borderId="21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 wrapText="1"/>
    </xf>
    <xf numFmtId="0" fontId="1" fillId="0" borderId="2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3" fontId="3" fillId="0" borderId="31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 wrapText="1"/>
    </xf>
    <xf numFmtId="0" fontId="1" fillId="0" borderId="30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left" wrapText="1"/>
    </xf>
    <xf numFmtId="0" fontId="1" fillId="0" borderId="37" xfId="0" applyFont="1" applyBorder="1" applyAlignment="1">
      <alignment horizontal="center"/>
    </xf>
    <xf numFmtId="0" fontId="1" fillId="0" borderId="37" xfId="0" applyFont="1" applyBorder="1" applyAlignment="1">
      <alignment horizontal="center" wrapText="1"/>
    </xf>
    <xf numFmtId="0" fontId="1" fillId="0" borderId="42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0" fontId="1" fillId="2" borderId="5" xfId="0" applyFont="1" applyFill="1" applyBorder="1"/>
    <xf numFmtId="3" fontId="3" fillId="2" borderId="4" xfId="0" applyNumberFormat="1" applyFont="1" applyFill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3" fontId="1" fillId="0" borderId="25" xfId="0" applyNumberFormat="1" applyFont="1" applyBorder="1" applyAlignment="1">
      <alignment horizontal="center"/>
    </xf>
    <xf numFmtId="3" fontId="4" fillId="0" borderId="31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3" fontId="1" fillId="0" borderId="42" xfId="0" applyNumberFormat="1" applyFont="1" applyBorder="1" applyAlignment="1">
      <alignment horizontal="center"/>
    </xf>
    <xf numFmtId="165" fontId="7" fillId="2" borderId="12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/>
    </xf>
    <xf numFmtId="0" fontId="1" fillId="0" borderId="21" xfId="0" applyFont="1" applyBorder="1" applyAlignment="1">
      <alignment wrapText="1"/>
    </xf>
    <xf numFmtId="3" fontId="4" fillId="0" borderId="22" xfId="0" applyNumberFormat="1" applyFont="1" applyBorder="1" applyAlignment="1">
      <alignment horizontal="center"/>
    </xf>
    <xf numFmtId="3" fontId="1" fillId="0" borderId="34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3" fontId="4" fillId="0" borderId="38" xfId="0" applyNumberFormat="1" applyFont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1" fillId="0" borderId="27" xfId="0" applyNumberFormat="1" applyFont="1" applyBorder="1" applyAlignment="1">
      <alignment horizontal="center"/>
    </xf>
    <xf numFmtId="3" fontId="1" fillId="0" borderId="28" xfId="0" applyNumberFormat="1" applyFont="1" applyBorder="1" applyAlignment="1">
      <alignment horizontal="center"/>
    </xf>
    <xf numFmtId="0" fontId="1" fillId="0" borderId="30" xfId="0" applyFont="1" applyBorder="1" applyAlignment="1">
      <alignment wrapText="1"/>
    </xf>
    <xf numFmtId="0" fontId="1" fillId="0" borderId="37" xfId="0" applyFont="1" applyBorder="1" applyAlignment="1">
      <alignment wrapText="1"/>
    </xf>
    <xf numFmtId="3" fontId="1" fillId="0" borderId="43" xfId="0" applyNumberFormat="1" applyFont="1" applyBorder="1" applyAlignment="1">
      <alignment horizontal="center"/>
    </xf>
    <xf numFmtId="3" fontId="1" fillId="0" borderId="44" xfId="0" applyNumberFormat="1" applyFont="1" applyBorder="1" applyAlignment="1">
      <alignment horizontal="center"/>
    </xf>
    <xf numFmtId="0" fontId="4" fillId="2" borderId="3" xfId="0" applyFont="1" applyFill="1" applyBorder="1" applyAlignment="1">
      <alignment wrapText="1"/>
    </xf>
    <xf numFmtId="0" fontId="1" fillId="0" borderId="21" xfId="0" applyFont="1" applyBorder="1" applyAlignment="1">
      <alignment horizontal="left"/>
    </xf>
    <xf numFmtId="16" fontId="1" fillId="0" borderId="21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" fontId="1" fillId="0" borderId="30" xfId="0" applyNumberFormat="1" applyFont="1" applyBorder="1" applyAlignment="1">
      <alignment horizontal="center"/>
    </xf>
    <xf numFmtId="0" fontId="1" fillId="0" borderId="31" xfId="0" applyFont="1" applyBorder="1" applyAlignment="1">
      <alignment horizontal="left" wrapText="1"/>
    </xf>
    <xf numFmtId="1" fontId="1" fillId="0" borderId="33" xfId="0" applyNumberFormat="1" applyFont="1" applyBorder="1" applyAlignment="1">
      <alignment wrapText="1"/>
    </xf>
    <xf numFmtId="1" fontId="1" fillId="0" borderId="2" xfId="0" applyNumberFormat="1" applyFont="1" applyBorder="1" applyAlignment="1">
      <alignment wrapText="1"/>
    </xf>
    <xf numFmtId="3" fontId="1" fillId="0" borderId="36" xfId="0" applyNumberFormat="1" applyFont="1" applyBorder="1" applyAlignment="1">
      <alignment horizontal="center"/>
    </xf>
    <xf numFmtId="1" fontId="1" fillId="0" borderId="42" xfId="0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left" wrapText="1"/>
    </xf>
    <xf numFmtId="1" fontId="1" fillId="0" borderId="33" xfId="0" applyNumberFormat="1" applyFont="1" applyBorder="1" applyAlignment="1">
      <alignment horizontal="center"/>
    </xf>
    <xf numFmtId="0" fontId="1" fillId="0" borderId="31" xfId="0" applyFont="1" applyBorder="1" applyAlignment="1">
      <alignment horizontal="left"/>
    </xf>
    <xf numFmtId="44" fontId="1" fillId="0" borderId="1" xfId="0" applyNumberFormat="1" applyFont="1" applyBorder="1" applyAlignment="1">
      <alignment horizontal="center"/>
    </xf>
    <xf numFmtId="0" fontId="1" fillId="0" borderId="38" xfId="0" applyFont="1" applyBorder="1" applyAlignment="1">
      <alignment horizontal="left"/>
    </xf>
    <xf numFmtId="1" fontId="1" fillId="0" borderId="46" xfId="0" applyNumberFormat="1" applyFont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0" fontId="1" fillId="0" borderId="29" xfId="0" applyFont="1" applyBorder="1" applyAlignment="1">
      <alignment wrapText="1"/>
    </xf>
    <xf numFmtId="1" fontId="1" fillId="0" borderId="45" xfId="0" applyNumberFormat="1" applyFont="1" applyBorder="1" applyAlignment="1">
      <alignment horizontal="center"/>
    </xf>
    <xf numFmtId="3" fontId="1" fillId="0" borderId="46" xfId="0" applyNumberFormat="1" applyFont="1" applyBorder="1" applyAlignment="1">
      <alignment horizontal="center"/>
    </xf>
    <xf numFmtId="3" fontId="1" fillId="0" borderId="47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wrapText="1"/>
    </xf>
    <xf numFmtId="1" fontId="1" fillId="0" borderId="49" xfId="0" applyNumberFormat="1" applyFont="1" applyBorder="1" applyAlignment="1">
      <alignment horizontal="center"/>
    </xf>
    <xf numFmtId="1" fontId="1" fillId="0" borderId="4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" fontId="1" fillId="0" borderId="33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3" fontId="4" fillId="2" borderId="4" xfId="0" applyNumberFormat="1" applyFont="1" applyFill="1" applyBorder="1" applyAlignment="1">
      <alignment horizontal="center"/>
    </xf>
    <xf numFmtId="44" fontId="4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44" fontId="1" fillId="0" borderId="1" xfId="0" applyNumberFormat="1" applyFont="1" applyBorder="1" applyAlignment="1">
      <alignment horizontal="right" wrapText="1"/>
    </xf>
    <xf numFmtId="165" fontId="7" fillId="2" borderId="5" xfId="0" applyNumberFormat="1" applyFont="1" applyFill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45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48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1" xfId="0" applyBorder="1"/>
    <xf numFmtId="165" fontId="7" fillId="2" borderId="52" xfId="0" applyNumberFormat="1" applyFont="1" applyFill="1" applyBorder="1" applyAlignment="1">
      <alignment horizontal="center" wrapText="1"/>
    </xf>
    <xf numFmtId="165" fontId="7" fillId="2" borderId="53" xfId="0" applyNumberFormat="1" applyFont="1" applyFill="1" applyBorder="1" applyAlignment="1">
      <alignment horizontal="center" wrapText="1"/>
    </xf>
    <xf numFmtId="165" fontId="7" fillId="2" borderId="55" xfId="0" applyNumberFormat="1" applyFont="1" applyFill="1" applyBorder="1" applyAlignment="1">
      <alignment horizontal="center" wrapText="1"/>
    </xf>
    <xf numFmtId="0" fontId="1" fillId="0" borderId="57" xfId="0" applyFont="1" applyBorder="1" applyAlignment="1">
      <alignment horizontal="center"/>
    </xf>
    <xf numFmtId="1" fontId="1" fillId="0" borderId="57" xfId="0" applyNumberFormat="1" applyFont="1" applyBorder="1" applyAlignment="1">
      <alignment horizontal="center"/>
    </xf>
    <xf numFmtId="165" fontId="7" fillId="2" borderId="62" xfId="0" applyNumberFormat="1" applyFont="1" applyFill="1" applyBorder="1" applyAlignment="1">
      <alignment horizontal="center" wrapText="1"/>
    </xf>
    <xf numFmtId="0" fontId="1" fillId="0" borderId="64" xfId="0" applyFont="1" applyBorder="1" applyAlignment="1">
      <alignment horizontal="center"/>
    </xf>
    <xf numFmtId="165" fontId="7" fillId="2" borderId="65" xfId="0" applyNumberFormat="1" applyFont="1" applyFill="1" applyBorder="1" applyAlignment="1">
      <alignment horizontal="center" wrapText="1"/>
    </xf>
    <xf numFmtId="0" fontId="1" fillId="0" borderId="63" xfId="0" applyFont="1" applyBorder="1" applyAlignment="1">
      <alignment horizontal="center"/>
    </xf>
    <xf numFmtId="1" fontId="1" fillId="0" borderId="57" xfId="0" applyNumberFormat="1" applyFont="1" applyBorder="1" applyAlignment="1">
      <alignment wrapText="1"/>
    </xf>
    <xf numFmtId="1" fontId="1" fillId="0" borderId="64" xfId="0" applyNumberFormat="1" applyFont="1" applyBorder="1" applyAlignment="1">
      <alignment horizontal="center"/>
    </xf>
    <xf numFmtId="1" fontId="1" fillId="0" borderId="67" xfId="0" applyNumberFormat="1" applyFont="1" applyBorder="1" applyAlignment="1">
      <alignment horizontal="center"/>
    </xf>
    <xf numFmtId="1" fontId="1" fillId="0" borderId="68" xfId="0" applyNumberFormat="1" applyFont="1" applyBorder="1" applyAlignment="1">
      <alignment horizontal="center"/>
    </xf>
    <xf numFmtId="1" fontId="1" fillId="0" borderId="57" xfId="0" applyNumberFormat="1" applyFont="1" applyBorder="1" applyAlignment="1">
      <alignment horizontal="center" wrapText="1"/>
    </xf>
    <xf numFmtId="0" fontId="1" fillId="0" borderId="70" xfId="0" applyFont="1" applyBorder="1" applyAlignment="1">
      <alignment horizontal="center"/>
    </xf>
    <xf numFmtId="0" fontId="3" fillId="2" borderId="18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1" fillId="0" borderId="87" xfId="0" applyFont="1" applyBorder="1" applyAlignment="1">
      <alignment horizontal="left" wrapText="1"/>
    </xf>
    <xf numFmtId="0" fontId="1" fillId="0" borderId="88" xfId="0" applyFont="1" applyBorder="1" applyAlignment="1">
      <alignment horizontal="center"/>
    </xf>
    <xf numFmtId="0" fontId="1" fillId="0" borderId="89" xfId="0" applyFont="1" applyBorder="1" applyAlignment="1">
      <alignment horizontal="center"/>
    </xf>
    <xf numFmtId="0" fontId="1" fillId="0" borderId="90" xfId="0" applyFont="1" applyBorder="1" applyAlignment="1">
      <alignment horizontal="center"/>
    </xf>
    <xf numFmtId="0" fontId="1" fillId="0" borderId="92" xfId="0" applyFont="1" applyBorder="1" applyAlignment="1">
      <alignment horizontal="left" wrapText="1"/>
    </xf>
    <xf numFmtId="0" fontId="1" fillId="0" borderId="92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1" xfId="0" applyFont="1" applyBorder="1" applyAlignment="1">
      <alignment horizontal="center"/>
    </xf>
    <xf numFmtId="0" fontId="1" fillId="0" borderId="94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 wrapText="1"/>
    </xf>
    <xf numFmtId="0" fontId="1" fillId="0" borderId="29" xfId="0" applyFont="1" applyBorder="1" applyAlignment="1">
      <alignment horizontal="left"/>
    </xf>
    <xf numFmtId="0" fontId="1" fillId="0" borderId="47" xfId="0" applyFont="1" applyBorder="1" applyAlignment="1">
      <alignment horizontal="center"/>
    </xf>
    <xf numFmtId="0" fontId="8" fillId="0" borderId="102" xfId="0" applyFont="1" applyBorder="1" applyAlignment="1">
      <alignment horizontal="center" wrapText="1"/>
    </xf>
    <xf numFmtId="0" fontId="4" fillId="0" borderId="103" xfId="0" applyFont="1" applyBorder="1"/>
    <xf numFmtId="0" fontId="4" fillId="0" borderId="103" xfId="0" applyFont="1" applyBorder="1" applyAlignment="1">
      <alignment horizontal="center" wrapText="1"/>
    </xf>
    <xf numFmtId="0" fontId="4" fillId="0" borderId="1" xfId="0" applyFont="1" applyBorder="1"/>
    <xf numFmtId="165" fontId="3" fillId="3" borderId="52" xfId="0" applyNumberFormat="1" applyFont="1" applyFill="1" applyBorder="1" applyAlignment="1">
      <alignment horizontal="center" wrapText="1"/>
    </xf>
    <xf numFmtId="165" fontId="3" fillId="3" borderId="53" xfId="0" applyNumberFormat="1" applyFont="1" applyFill="1" applyBorder="1" applyAlignment="1">
      <alignment horizontal="center" wrapText="1"/>
    </xf>
    <xf numFmtId="165" fontId="7" fillId="3" borderId="106" xfId="0" applyNumberFormat="1" applyFont="1" applyFill="1" applyBorder="1" applyAlignment="1">
      <alignment horizontal="center" wrapText="1"/>
    </xf>
    <xf numFmtId="165" fontId="7" fillId="3" borderId="107" xfId="0" applyNumberFormat="1" applyFont="1" applyFill="1" applyBorder="1" applyAlignment="1">
      <alignment horizontal="center" wrapText="1"/>
    </xf>
    <xf numFmtId="165" fontId="7" fillId="3" borderId="108" xfId="0" applyNumberFormat="1" applyFont="1" applyFill="1" applyBorder="1" applyAlignment="1">
      <alignment horizontal="center" wrapText="1"/>
    </xf>
    <xf numFmtId="0" fontId="4" fillId="7" borderId="103" xfId="0" applyFont="1" applyFill="1" applyBorder="1"/>
    <xf numFmtId="0" fontId="4" fillId="7" borderId="103" xfId="0" applyFont="1" applyFill="1" applyBorder="1" applyAlignment="1">
      <alignment horizontal="center" wrapText="1"/>
    </xf>
    <xf numFmtId="0" fontId="3" fillId="7" borderId="51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left"/>
    </xf>
    <xf numFmtId="3" fontId="1" fillId="0" borderId="115" xfId="0" applyNumberFormat="1" applyFont="1" applyBorder="1" applyAlignment="1">
      <alignment horizontal="center"/>
    </xf>
    <xf numFmtId="3" fontId="1" fillId="0" borderId="116" xfId="0" applyNumberFormat="1" applyFont="1" applyBorder="1" applyAlignment="1">
      <alignment horizontal="center"/>
    </xf>
    <xf numFmtId="3" fontId="4" fillId="0" borderId="117" xfId="0" applyNumberFormat="1" applyFont="1" applyBorder="1" applyAlignment="1">
      <alignment horizontal="center"/>
    </xf>
    <xf numFmtId="3" fontId="3" fillId="0" borderId="117" xfId="0" applyNumberFormat="1" applyFont="1" applyBorder="1" applyAlignment="1">
      <alignment horizontal="center"/>
    </xf>
    <xf numFmtId="3" fontId="1" fillId="0" borderId="119" xfId="0" applyNumberFormat="1" applyFont="1" applyBorder="1" applyAlignment="1">
      <alignment horizontal="center"/>
    </xf>
    <xf numFmtId="3" fontId="1" fillId="0" borderId="120" xfId="0" applyNumberFormat="1" applyFont="1" applyBorder="1" applyAlignment="1">
      <alignment horizontal="center"/>
    </xf>
    <xf numFmtId="3" fontId="4" fillId="0" borderId="121" xfId="0" applyNumberFormat="1" applyFont="1" applyBorder="1" applyAlignment="1">
      <alignment horizontal="center"/>
    </xf>
    <xf numFmtId="3" fontId="3" fillId="0" borderId="121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" fontId="1" fillId="0" borderId="36" xfId="0" applyNumberFormat="1" applyFont="1" applyBorder="1" applyAlignment="1">
      <alignment horizontal="center"/>
    </xf>
    <xf numFmtId="1" fontId="1" fillId="0" borderId="36" xfId="0" applyNumberFormat="1" applyFont="1" applyBorder="1" applyAlignment="1">
      <alignment wrapText="1"/>
    </xf>
    <xf numFmtId="1" fontId="1" fillId="0" borderId="44" xfId="0" applyNumberFormat="1" applyFont="1" applyBorder="1" applyAlignment="1">
      <alignment horizontal="center"/>
    </xf>
    <xf numFmtId="1" fontId="1" fillId="0" borderId="47" xfId="0" applyNumberFormat="1" applyFont="1" applyBorder="1" applyAlignment="1">
      <alignment horizontal="center"/>
    </xf>
    <xf numFmtId="1" fontId="1" fillId="0" borderId="50" xfId="0" applyNumberFormat="1" applyFont="1" applyBorder="1" applyAlignment="1">
      <alignment horizontal="center"/>
    </xf>
    <xf numFmtId="1" fontId="1" fillId="0" borderId="36" xfId="0" applyNumberFormat="1" applyFont="1" applyBorder="1" applyAlignment="1">
      <alignment horizontal="center" wrapText="1"/>
    </xf>
    <xf numFmtId="1" fontId="1" fillId="0" borderId="32" xfId="0" applyNumberFormat="1" applyFont="1" applyBorder="1" applyAlignment="1">
      <alignment horizontal="center"/>
    </xf>
    <xf numFmtId="0" fontId="4" fillId="2" borderId="18" xfId="0" applyFont="1" applyFill="1" applyBorder="1" applyAlignment="1">
      <alignment wrapText="1"/>
    </xf>
    <xf numFmtId="3" fontId="4" fillId="2" borderId="11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0" fontId="1" fillId="0" borderId="102" xfId="0" applyFont="1" applyBorder="1" applyAlignment="1">
      <alignment horizontal="left"/>
    </xf>
    <xf numFmtId="0" fontId="1" fillId="0" borderId="141" xfId="0" applyFont="1" applyBorder="1" applyAlignment="1">
      <alignment horizontal="center"/>
    </xf>
    <xf numFmtId="0" fontId="1" fillId="0" borderId="142" xfId="0" applyFont="1" applyBorder="1" applyAlignment="1">
      <alignment horizontal="center"/>
    </xf>
    <xf numFmtId="0" fontId="1" fillId="0" borderId="143" xfId="0" applyFont="1" applyBorder="1" applyAlignment="1">
      <alignment horizontal="center"/>
    </xf>
    <xf numFmtId="0" fontId="1" fillId="0" borderId="144" xfId="0" applyFont="1" applyBorder="1" applyAlignment="1">
      <alignment horizontal="center"/>
    </xf>
    <xf numFmtId="3" fontId="1" fillId="0" borderId="143" xfId="0" applyNumberFormat="1" applyFont="1" applyBorder="1" applyAlignment="1">
      <alignment horizontal="center"/>
    </xf>
    <xf numFmtId="3" fontId="1" fillId="0" borderId="149" xfId="0" applyNumberFormat="1" applyFont="1" applyBorder="1" applyAlignment="1">
      <alignment horizontal="center"/>
    </xf>
    <xf numFmtId="3" fontId="4" fillId="0" borderId="150" xfId="0" applyNumberFormat="1" applyFont="1" applyBorder="1" applyAlignment="1">
      <alignment horizontal="center"/>
    </xf>
    <xf numFmtId="3" fontId="3" fillId="0" borderId="151" xfId="0" applyNumberFormat="1" applyFont="1" applyBorder="1" applyAlignment="1">
      <alignment horizontal="center"/>
    </xf>
    <xf numFmtId="3" fontId="1" fillId="0" borderId="33" xfId="0" applyNumberFormat="1" applyFont="1" applyBorder="1" applyAlignment="1">
      <alignment horizontal="center"/>
    </xf>
    <xf numFmtId="3" fontId="1" fillId="0" borderId="24" xfId="0" applyNumberFormat="1" applyFont="1" applyBorder="1" applyAlignment="1">
      <alignment horizontal="center"/>
    </xf>
    <xf numFmtId="3" fontId="1" fillId="0" borderId="40" xfId="0" applyNumberFormat="1" applyFont="1" applyBorder="1" applyAlignment="1">
      <alignment horizontal="center"/>
    </xf>
    <xf numFmtId="3" fontId="1" fillId="0" borderId="154" xfId="0" applyNumberFormat="1" applyFont="1" applyBorder="1" applyAlignment="1">
      <alignment horizontal="center"/>
    </xf>
    <xf numFmtId="3" fontId="1" fillId="0" borderId="155" xfId="0" applyNumberFormat="1" applyFont="1" applyBorder="1" applyAlignment="1">
      <alignment horizontal="center"/>
    </xf>
    <xf numFmtId="3" fontId="1" fillId="0" borderId="45" xfId="0" applyNumberFormat="1" applyFont="1" applyBorder="1" applyAlignment="1">
      <alignment horizontal="center"/>
    </xf>
    <xf numFmtId="3" fontId="1" fillId="0" borderId="156" xfId="0" applyNumberFormat="1" applyFont="1" applyBorder="1" applyAlignment="1">
      <alignment horizontal="center"/>
    </xf>
    <xf numFmtId="0" fontId="4" fillId="2" borderId="73" xfId="0" applyFont="1" applyFill="1" applyBorder="1" applyAlignment="1">
      <alignment horizontal="center"/>
    </xf>
    <xf numFmtId="3" fontId="3" fillId="6" borderId="10" xfId="0" applyNumberFormat="1" applyFont="1" applyFill="1" applyBorder="1" applyAlignment="1">
      <alignment horizontal="center" wrapText="1"/>
    </xf>
    <xf numFmtId="3" fontId="4" fillId="6" borderId="5" xfId="0" applyNumberFormat="1" applyFont="1" applyFill="1" applyBorder="1" applyAlignment="1">
      <alignment horizontal="center" wrapText="1"/>
    </xf>
    <xf numFmtId="3" fontId="7" fillId="0" borderId="15" xfId="0" applyNumberFormat="1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center" wrapText="1"/>
    </xf>
    <xf numFmtId="3" fontId="7" fillId="2" borderId="5" xfId="0" applyNumberFormat="1" applyFont="1" applyFill="1" applyBorder="1" applyAlignment="1">
      <alignment horizontal="center" wrapText="1"/>
    </xf>
    <xf numFmtId="3" fontId="4" fillId="2" borderId="73" xfId="0" applyNumberFormat="1" applyFont="1" applyFill="1" applyBorder="1" applyAlignment="1">
      <alignment horizontal="center" wrapText="1"/>
    </xf>
    <xf numFmtId="3" fontId="4" fillId="2" borderId="4" xfId="0" applyNumberFormat="1" applyFont="1" applyFill="1" applyBorder="1" applyAlignment="1">
      <alignment horizont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7" fillId="2" borderId="15" xfId="0" applyNumberFormat="1" applyFont="1" applyFill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/>
    <xf numFmtId="3" fontId="7" fillId="0" borderId="51" xfId="0" applyNumberFormat="1" applyFont="1" applyBorder="1" applyAlignment="1">
      <alignment horizontal="center" wrapText="1"/>
    </xf>
    <xf numFmtId="3" fontId="7" fillId="7" borderId="5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49" fontId="0" fillId="0" borderId="0" xfId="1" applyNumberFormat="1" applyFont="1"/>
    <xf numFmtId="49" fontId="0" fillId="0" borderId="0" xfId="0" applyNumberFormat="1"/>
    <xf numFmtId="0" fontId="4" fillId="9" borderId="51" xfId="0" applyFont="1" applyFill="1" applyBorder="1" applyAlignment="1" applyProtection="1">
      <alignment horizontal="center" wrapText="1"/>
    </xf>
    <xf numFmtId="49" fontId="3" fillId="8" borderId="103" xfId="0" applyNumberFormat="1" applyFont="1" applyFill="1" applyBorder="1" applyAlignment="1" applyProtection="1">
      <alignment horizontal="center" wrapText="1"/>
    </xf>
    <xf numFmtId="0" fontId="3" fillId="8" borderId="102" xfId="0" applyFont="1" applyFill="1" applyBorder="1" applyAlignment="1" applyProtection="1">
      <alignment horizontal="center" wrapText="1"/>
    </xf>
    <xf numFmtId="0" fontId="3" fillId="9" borderId="51" xfId="0" applyFont="1" applyFill="1" applyBorder="1" applyAlignment="1" applyProtection="1">
      <alignment horizontal="center" wrapText="1"/>
    </xf>
    <xf numFmtId="0" fontId="4" fillId="0" borderId="111" xfId="0" applyFont="1" applyBorder="1"/>
    <xf numFmtId="0" fontId="1" fillId="0" borderId="101" xfId="0" applyFont="1" applyBorder="1" applyAlignment="1">
      <alignment horizontal="center" wrapText="1"/>
    </xf>
    <xf numFmtId="0" fontId="1" fillId="0" borderId="96" xfId="0" applyFont="1" applyBorder="1" applyAlignment="1">
      <alignment horizontal="center"/>
    </xf>
    <xf numFmtId="0" fontId="1" fillId="0" borderId="101" xfId="0" applyFont="1" applyBorder="1" applyAlignment="1">
      <alignment horizontal="center"/>
    </xf>
    <xf numFmtId="0" fontId="1" fillId="0" borderId="140" xfId="0" applyFont="1" applyBorder="1" applyAlignment="1">
      <alignment horizontal="center"/>
    </xf>
    <xf numFmtId="0" fontId="1" fillId="0" borderId="97" xfId="0" applyFont="1" applyBorder="1" applyAlignment="1">
      <alignment horizontal="center"/>
    </xf>
    <xf numFmtId="0" fontId="1" fillId="2" borderId="73" xfId="0" applyFont="1" applyFill="1" applyBorder="1"/>
    <xf numFmtId="16" fontId="1" fillId="0" borderId="139" xfId="0" applyNumberFormat="1" applyFont="1" applyBorder="1" applyAlignment="1">
      <alignment horizontal="center"/>
    </xf>
    <xf numFmtId="16" fontId="1" fillId="0" borderId="96" xfId="0" applyNumberFormat="1" applyFont="1" applyBorder="1" applyAlignment="1">
      <alignment horizontal="center"/>
    </xf>
    <xf numFmtId="0" fontId="1" fillId="0" borderId="97" xfId="0" applyFont="1" applyBorder="1" applyAlignment="1">
      <alignment horizontal="center" wrapText="1"/>
    </xf>
    <xf numFmtId="0" fontId="1" fillId="2" borderId="98" xfId="0" applyFont="1" applyFill="1" applyBorder="1" applyAlignment="1">
      <alignment horizontal="center"/>
    </xf>
    <xf numFmtId="0" fontId="1" fillId="0" borderId="51" xfId="0" applyFont="1" applyBorder="1" applyAlignment="1">
      <alignment horizontal="center"/>
    </xf>
    <xf numFmtId="49" fontId="3" fillId="8" borderId="51" xfId="0" applyNumberFormat="1" applyFont="1" applyFill="1" applyBorder="1" applyAlignment="1" applyProtection="1">
      <alignment horizontal="center" wrapText="1"/>
    </xf>
    <xf numFmtId="0" fontId="3" fillId="8" borderId="51" xfId="0" applyFont="1" applyFill="1" applyBorder="1" applyAlignment="1" applyProtection="1">
      <alignment horizontal="center" wrapText="1"/>
    </xf>
    <xf numFmtId="0" fontId="1" fillId="2" borderId="51" xfId="0" applyFont="1" applyFill="1" applyBorder="1" applyAlignment="1">
      <alignment horizontal="center"/>
    </xf>
    <xf numFmtId="0" fontId="1" fillId="2" borderId="103" xfId="0" applyFont="1" applyFill="1" applyBorder="1" applyAlignment="1">
      <alignment horizontal="center"/>
    </xf>
    <xf numFmtId="0" fontId="1" fillId="2" borderId="104" xfId="0" applyFont="1" applyFill="1" applyBorder="1" applyAlignment="1">
      <alignment horizontal="center"/>
    </xf>
    <xf numFmtId="0" fontId="1" fillId="2" borderId="51" xfId="0" applyFont="1" applyFill="1" applyBorder="1"/>
    <xf numFmtId="0" fontId="1" fillId="0" borderId="111" xfId="0" applyFont="1" applyBorder="1" applyAlignment="1">
      <alignment horizontal="center"/>
    </xf>
    <xf numFmtId="0" fontId="4" fillId="2" borderId="51" xfId="0" applyFont="1" applyFill="1" applyBorder="1"/>
    <xf numFmtId="0" fontId="1" fillId="2" borderId="138" xfId="0" applyFont="1" applyFill="1" applyBorder="1" applyAlignment="1">
      <alignment horizontal="center"/>
    </xf>
    <xf numFmtId="0" fontId="4" fillId="2" borderId="137" xfId="0" applyFont="1" applyFill="1" applyBorder="1" applyAlignment="1">
      <alignment horizontal="center"/>
    </xf>
    <xf numFmtId="0" fontId="4" fillId="0" borderId="110" xfId="0" applyFont="1" applyBorder="1"/>
    <xf numFmtId="0" fontId="4" fillId="7" borderId="51" xfId="0" applyFont="1" applyFill="1" applyBorder="1"/>
    <xf numFmtId="0" fontId="1" fillId="0" borderId="140" xfId="0" applyFont="1" applyBorder="1" applyAlignment="1">
      <alignment horizontal="center" wrapText="1"/>
    </xf>
    <xf numFmtId="0" fontId="7" fillId="2" borderId="98" xfId="0" applyFont="1" applyFill="1" applyBorder="1" applyAlignment="1">
      <alignment wrapText="1"/>
    </xf>
    <xf numFmtId="0" fontId="1" fillId="0" borderId="95" xfId="0" applyFont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/>
    <xf numFmtId="44" fontId="1" fillId="0" borderId="1" xfId="0" applyNumberFormat="1" applyFont="1" applyFill="1" applyBorder="1"/>
    <xf numFmtId="3" fontId="1" fillId="0" borderId="2" xfId="0" applyNumberFormat="1" applyFont="1" applyFill="1" applyBorder="1" applyAlignment="1">
      <alignment horizontal="center"/>
    </xf>
    <xf numFmtId="3" fontId="1" fillId="0" borderId="33" xfId="0" applyNumberFormat="1" applyFont="1" applyFill="1" applyBorder="1" applyAlignment="1">
      <alignment horizontal="center"/>
    </xf>
    <xf numFmtId="3" fontId="1" fillId="0" borderId="35" xfId="0" applyNumberFormat="1" applyFont="1" applyFill="1" applyBorder="1" applyAlignment="1">
      <alignment horizontal="center"/>
    </xf>
    <xf numFmtId="3" fontId="4" fillId="0" borderId="31" xfId="0" applyNumberFormat="1" applyFont="1" applyFill="1" applyBorder="1" applyAlignment="1">
      <alignment horizontal="center"/>
    </xf>
    <xf numFmtId="3" fontId="3" fillId="0" borderId="31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6" fillId="2" borderId="51" xfId="0" applyFont="1" applyFill="1" applyBorder="1" applyAlignment="1">
      <alignment horizontal="center"/>
    </xf>
    <xf numFmtId="0" fontId="6" fillId="0" borderId="101" xfId="0" applyFont="1" applyBorder="1" applyAlignment="1">
      <alignment horizontal="center" wrapText="1"/>
    </xf>
    <xf numFmtId="0" fontId="6" fillId="0" borderId="96" xfId="0" applyFont="1" applyBorder="1" applyAlignment="1">
      <alignment horizontal="center"/>
    </xf>
    <xf numFmtId="0" fontId="6" fillId="0" borderId="101" xfId="0" applyFont="1" applyBorder="1" applyAlignment="1">
      <alignment horizontal="center"/>
    </xf>
    <xf numFmtId="0" fontId="6" fillId="0" borderId="140" xfId="0" applyFont="1" applyBorder="1" applyAlignment="1">
      <alignment horizontal="center"/>
    </xf>
    <xf numFmtId="0" fontId="6" fillId="2" borderId="138" xfId="0" applyFont="1" applyFill="1" applyBorder="1" applyAlignment="1">
      <alignment horizontal="center"/>
    </xf>
    <xf numFmtId="0" fontId="7" fillId="2" borderId="137" xfId="0" applyFont="1" applyFill="1" applyBorder="1" applyAlignment="1">
      <alignment horizontal="center"/>
    </xf>
    <xf numFmtId="0" fontId="6" fillId="0" borderId="97" xfId="0" applyFont="1" applyBorder="1" applyAlignment="1">
      <alignment horizontal="center" wrapText="1"/>
    </xf>
    <xf numFmtId="0" fontId="7" fillId="2" borderId="73" xfId="0" applyFont="1" applyFill="1" applyBorder="1" applyAlignment="1">
      <alignment horizontal="center"/>
    </xf>
    <xf numFmtId="0" fontId="6" fillId="2" borderId="98" xfId="0" applyFont="1" applyFill="1" applyBorder="1" applyAlignment="1">
      <alignment horizontal="center"/>
    </xf>
    <xf numFmtId="0" fontId="6" fillId="0" borderId="140" xfId="0" applyFont="1" applyBorder="1" applyAlignment="1">
      <alignment horizontal="center" wrapText="1"/>
    </xf>
    <xf numFmtId="0" fontId="6" fillId="0" borderId="96" xfId="0" applyFont="1" applyBorder="1" applyAlignment="1">
      <alignment horizontal="center" wrapText="1"/>
    </xf>
    <xf numFmtId="3" fontId="7" fillId="6" borderId="159" xfId="0" applyNumberFormat="1" applyFont="1" applyFill="1" applyBorder="1" applyAlignment="1">
      <alignment horizontal="center" wrapText="1"/>
    </xf>
    <xf numFmtId="3" fontId="7" fillId="6" borderId="160" xfId="0" applyNumberFormat="1" applyFont="1" applyFill="1" applyBorder="1" applyAlignment="1">
      <alignment horizontal="center" wrapText="1"/>
    </xf>
    <xf numFmtId="3" fontId="7" fillId="6" borderId="161" xfId="0" applyNumberFormat="1" applyFont="1" applyFill="1" applyBorder="1" applyAlignment="1">
      <alignment horizontal="center" wrapText="1"/>
    </xf>
    <xf numFmtId="165" fontId="7" fillId="3" borderId="163" xfId="0" applyNumberFormat="1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64" xfId="0" applyFont="1" applyFill="1" applyBorder="1" applyAlignment="1">
      <alignment horizontal="center" wrapText="1"/>
    </xf>
    <xf numFmtId="0" fontId="3" fillId="0" borderId="108" xfId="0" applyFont="1" applyFill="1" applyBorder="1" applyAlignment="1">
      <alignment horizontal="center" wrapText="1"/>
    </xf>
    <xf numFmtId="0" fontId="6" fillId="0" borderId="96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11" xfId="0" applyFont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6" fillId="2" borderId="7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10" xfId="0" applyFont="1" applyBorder="1" applyAlignment="1">
      <alignment horizontal="center"/>
    </xf>
    <xf numFmtId="0" fontId="7" fillId="7" borderId="51" xfId="0" applyFont="1" applyFill="1" applyBorder="1" applyAlignment="1">
      <alignment horizontal="center"/>
    </xf>
    <xf numFmtId="0" fontId="7" fillId="2" borderId="98" xfId="0" applyFont="1" applyFill="1" applyBorder="1" applyAlignment="1">
      <alignment horizontal="center" wrapText="1"/>
    </xf>
    <xf numFmtId="0" fontId="6" fillId="0" borderId="95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4" fontId="3" fillId="8" borderId="51" xfId="1" applyNumberFormat="1" applyFont="1" applyFill="1" applyBorder="1" applyAlignment="1" applyProtection="1">
      <alignment horizontal="center" wrapText="1"/>
    </xf>
    <xf numFmtId="3" fontId="4" fillId="2" borderId="51" xfId="0" applyNumberFormat="1" applyFont="1" applyFill="1" applyBorder="1" applyAlignment="1">
      <alignment horizontal="center" wrapText="1"/>
    </xf>
    <xf numFmtId="3" fontId="3" fillId="0" borderId="169" xfId="0" applyNumberFormat="1" applyFont="1" applyBorder="1" applyAlignment="1">
      <alignment horizontal="center"/>
    </xf>
    <xf numFmtId="3" fontId="3" fillId="0" borderId="170" xfId="0" applyNumberFormat="1" applyFont="1" applyBorder="1" applyAlignment="1">
      <alignment horizontal="center"/>
    </xf>
    <xf numFmtId="3" fontId="3" fillId="0" borderId="171" xfId="0" applyNumberFormat="1" applyFont="1" applyBorder="1" applyAlignment="1">
      <alignment horizontal="center"/>
    </xf>
    <xf numFmtId="3" fontId="3" fillId="0" borderId="17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49" fontId="4" fillId="0" borderId="111" xfId="0" applyNumberFormat="1" applyFont="1" applyBorder="1"/>
    <xf numFmtId="49" fontId="1" fillId="2" borderId="51" xfId="0" applyNumberFormat="1" applyFont="1" applyFill="1" applyBorder="1" applyAlignment="1">
      <alignment horizontal="center"/>
    </xf>
    <xf numFmtId="49" fontId="7" fillId="2" borderId="98" xfId="0" applyNumberFormat="1" applyFont="1" applyFill="1" applyBorder="1" applyAlignment="1">
      <alignment horizontal="left" wrapText="1"/>
    </xf>
    <xf numFmtId="0" fontId="1" fillId="0" borderId="30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center"/>
    </xf>
    <xf numFmtId="0" fontId="6" fillId="0" borderId="140" xfId="0" applyFont="1" applyFill="1" applyBorder="1" applyAlignment="1">
      <alignment horizontal="center" wrapText="1"/>
    </xf>
    <xf numFmtId="0" fontId="5" fillId="0" borderId="0" xfId="0" applyFont="1" applyFill="1"/>
    <xf numFmtId="16" fontId="6" fillId="0" borderId="96" xfId="0" applyNumberFormat="1" applyFont="1" applyBorder="1" applyAlignment="1">
      <alignment horizontal="center" wrapText="1"/>
    </xf>
    <xf numFmtId="0" fontId="1" fillId="0" borderId="38" xfId="0" applyFont="1" applyBorder="1" applyAlignment="1">
      <alignment horizontal="left" wrapText="1"/>
    </xf>
    <xf numFmtId="49" fontId="1" fillId="8" borderId="101" xfId="0" applyNumberFormat="1" applyFont="1" applyFill="1" applyBorder="1" applyAlignment="1">
      <alignment horizontal="left" wrapText="1"/>
    </xf>
    <xf numFmtId="49" fontId="1" fillId="8" borderId="9" xfId="0" applyNumberFormat="1" applyFont="1" applyFill="1" applyBorder="1" applyAlignment="1">
      <alignment horizontal="left" wrapText="1"/>
    </xf>
    <xf numFmtId="49" fontId="1" fillId="8" borderId="66" xfId="0" applyNumberFormat="1" applyFont="1" applyFill="1" applyBorder="1" applyAlignment="1">
      <alignment horizontal="left" wrapText="1"/>
    </xf>
    <xf numFmtId="49" fontId="1" fillId="8" borderId="60" xfId="0" applyNumberFormat="1" applyFont="1" applyFill="1" applyBorder="1" applyAlignment="1">
      <alignment horizontal="left" wrapText="1"/>
    </xf>
    <xf numFmtId="49" fontId="1" fillId="8" borderId="97" xfId="0" applyNumberFormat="1" applyFont="1" applyFill="1" applyBorder="1" applyAlignment="1">
      <alignment horizontal="left" wrapText="1"/>
    </xf>
    <xf numFmtId="49" fontId="1" fillId="8" borderId="39" xfId="0" applyNumberFormat="1" applyFont="1" applyFill="1" applyBorder="1" applyAlignment="1">
      <alignment horizontal="left" wrapText="1"/>
    </xf>
    <xf numFmtId="49" fontId="1" fillId="8" borderId="140" xfId="0" applyNumberFormat="1" applyFont="1" applyFill="1" applyBorder="1" applyAlignment="1">
      <alignment horizontal="left" wrapText="1"/>
    </xf>
    <xf numFmtId="164" fontId="1" fillId="8" borderId="101" xfId="0" applyNumberFormat="1" applyFont="1" applyFill="1" applyBorder="1" applyAlignment="1">
      <alignment horizontal="left" wrapText="1"/>
    </xf>
    <xf numFmtId="164" fontId="1" fillId="8" borderId="100" xfId="0" applyNumberFormat="1" applyFont="1" applyFill="1" applyBorder="1" applyAlignment="1">
      <alignment horizontal="left" wrapText="1"/>
    </xf>
    <xf numFmtId="164" fontId="1" fillId="8" borderId="97" xfId="0" applyNumberFormat="1" applyFont="1" applyFill="1" applyBorder="1" applyAlignment="1">
      <alignment horizontal="left" wrapText="1"/>
    </xf>
    <xf numFmtId="164" fontId="1" fillId="8" borderId="167" xfId="0" applyNumberFormat="1" applyFont="1" applyFill="1" applyBorder="1" applyAlignment="1">
      <alignment horizontal="left" wrapText="1"/>
    </xf>
    <xf numFmtId="164" fontId="1" fillId="8" borderId="9" xfId="0" applyNumberFormat="1" applyFont="1" applyFill="1" applyBorder="1" applyAlignment="1">
      <alignment horizontal="left" wrapText="1"/>
    </xf>
    <xf numFmtId="164" fontId="1" fillId="8" borderId="140" xfId="0" applyNumberFormat="1" applyFont="1" applyFill="1" applyBorder="1" applyAlignment="1">
      <alignment horizontal="left" wrapText="1"/>
    </xf>
    <xf numFmtId="164" fontId="1" fillId="8" borderId="8" xfId="0" applyNumberFormat="1" applyFont="1" applyFill="1" applyBorder="1" applyAlignment="1">
      <alignment horizontal="left" wrapText="1"/>
    </xf>
    <xf numFmtId="164" fontId="7" fillId="2" borderId="98" xfId="0" applyNumberFormat="1" applyFont="1" applyFill="1" applyBorder="1" applyAlignment="1">
      <alignment horizontal="left" wrapText="1"/>
    </xf>
    <xf numFmtId="164" fontId="7" fillId="2" borderId="15" xfId="0" applyNumberFormat="1" applyFont="1" applyFill="1" applyBorder="1" applyAlignment="1">
      <alignment horizontal="left" wrapText="1"/>
    </xf>
    <xf numFmtId="49" fontId="1" fillId="8" borderId="111" xfId="0" applyNumberFormat="1" applyFont="1" applyFill="1" applyBorder="1" applyAlignment="1">
      <alignment horizontal="left" wrapText="1"/>
    </xf>
    <xf numFmtId="49" fontId="1" fillId="8" borderId="1" xfId="0" applyNumberFormat="1" applyFont="1" applyFill="1" applyBorder="1" applyAlignment="1">
      <alignment horizontal="left" wrapText="1"/>
    </xf>
    <xf numFmtId="164" fontId="1" fillId="8" borderId="111" xfId="0" applyNumberFormat="1" applyFont="1" applyFill="1" applyBorder="1" applyAlignment="1">
      <alignment horizontal="left" wrapText="1"/>
    </xf>
    <xf numFmtId="164" fontId="1" fillId="8" borderId="61" xfId="0" applyNumberFormat="1" applyFont="1" applyFill="1" applyBorder="1" applyAlignment="1">
      <alignment horizontal="left" wrapText="1"/>
    </xf>
    <xf numFmtId="49" fontId="1" fillId="8" borderId="72" xfId="0" applyNumberFormat="1" applyFont="1" applyFill="1" applyBorder="1" applyAlignment="1">
      <alignment horizontal="left" wrapText="1"/>
    </xf>
    <xf numFmtId="49" fontId="4" fillId="2" borderId="51" xfId="0" applyNumberFormat="1" applyFont="1" applyFill="1" applyBorder="1" applyAlignment="1">
      <alignment horizontal="left" wrapText="1"/>
    </xf>
    <xf numFmtId="49" fontId="4" fillId="2" borderId="103" xfId="0" applyNumberFormat="1" applyFont="1" applyFill="1" applyBorder="1" applyAlignment="1">
      <alignment horizontal="left" wrapText="1"/>
    </xf>
    <xf numFmtId="164" fontId="4" fillId="2" borderId="51" xfId="0" applyNumberFormat="1" applyFont="1" applyFill="1" applyBorder="1" applyAlignment="1">
      <alignment horizontal="left" wrapText="1"/>
    </xf>
    <xf numFmtId="164" fontId="4" fillId="2" borderId="102" xfId="0" applyNumberFormat="1" applyFont="1" applyFill="1" applyBorder="1" applyAlignment="1">
      <alignment horizontal="left" wrapText="1"/>
    </xf>
    <xf numFmtId="49" fontId="4" fillId="2" borderId="104" xfId="0" applyNumberFormat="1" applyFont="1" applyFill="1" applyBorder="1" applyAlignment="1">
      <alignment horizontal="left" wrapText="1"/>
    </xf>
    <xf numFmtId="49" fontId="1" fillId="8" borderId="96" xfId="0" applyNumberFormat="1" applyFont="1" applyFill="1" applyBorder="1" applyAlignment="1">
      <alignment horizontal="left" wrapText="1"/>
    </xf>
    <xf numFmtId="49" fontId="1" fillId="8" borderId="32" xfId="0" applyNumberFormat="1" applyFont="1" applyFill="1" applyBorder="1" applyAlignment="1">
      <alignment horizontal="left" wrapText="1"/>
    </xf>
    <xf numFmtId="164" fontId="1" fillId="8" borderId="96" xfId="0" applyNumberFormat="1" applyFont="1" applyFill="1" applyBorder="1" applyAlignment="1">
      <alignment horizontal="left" wrapText="1"/>
    </xf>
    <xf numFmtId="164" fontId="1" fillId="8" borderId="92" xfId="0" applyNumberFormat="1" applyFont="1" applyFill="1" applyBorder="1" applyAlignment="1">
      <alignment horizontal="left" wrapText="1"/>
    </xf>
    <xf numFmtId="49" fontId="1" fillId="8" borderId="59" xfId="0" applyNumberFormat="1" applyFont="1" applyFill="1" applyBorder="1" applyAlignment="1">
      <alignment horizontal="left" wrapText="1"/>
    </xf>
    <xf numFmtId="49" fontId="1" fillId="8" borderId="8" xfId="0" applyNumberFormat="1" applyFont="1" applyFill="1" applyBorder="1" applyAlignment="1">
      <alignment horizontal="left" wrapText="1"/>
    </xf>
    <xf numFmtId="164" fontId="1" fillId="8" borderId="165" xfId="0" applyNumberFormat="1" applyFont="1" applyFill="1" applyBorder="1" applyAlignment="1">
      <alignment horizontal="left" wrapText="1"/>
    </xf>
    <xf numFmtId="49" fontId="1" fillId="8" borderId="69" xfId="0" applyNumberFormat="1" applyFont="1" applyFill="1" applyBorder="1" applyAlignment="1">
      <alignment horizontal="left" wrapText="1"/>
    </xf>
    <xf numFmtId="49" fontId="1" fillId="2" borderId="51" xfId="0" applyNumberFormat="1" applyFont="1" applyFill="1" applyBorder="1" applyAlignment="1">
      <alignment horizontal="left" wrapText="1"/>
    </xf>
    <xf numFmtId="49" fontId="1" fillId="2" borderId="103" xfId="0" applyNumberFormat="1" applyFont="1" applyFill="1" applyBorder="1" applyAlignment="1">
      <alignment horizontal="left" wrapText="1"/>
    </xf>
    <xf numFmtId="164" fontId="1" fillId="2" borderId="51" xfId="0" applyNumberFormat="1" applyFont="1" applyFill="1" applyBorder="1" applyAlignment="1">
      <alignment horizontal="left" wrapText="1"/>
    </xf>
    <xf numFmtId="164" fontId="1" fillId="2" borderId="102" xfId="0" applyNumberFormat="1" applyFont="1" applyFill="1" applyBorder="1" applyAlignment="1">
      <alignment horizontal="left" wrapText="1"/>
    </xf>
    <xf numFmtId="49" fontId="1" fillId="2" borderId="104" xfId="0" applyNumberFormat="1" applyFont="1" applyFill="1" applyBorder="1" applyAlignment="1">
      <alignment horizontal="left" wrapText="1"/>
    </xf>
    <xf numFmtId="49" fontId="1" fillId="2" borderId="138" xfId="0" applyNumberFormat="1" applyFont="1" applyFill="1" applyBorder="1" applyAlignment="1">
      <alignment horizontal="left" wrapText="1"/>
    </xf>
    <xf numFmtId="49" fontId="1" fillId="2" borderId="53" xfId="0" applyNumberFormat="1" applyFont="1" applyFill="1" applyBorder="1" applyAlignment="1">
      <alignment horizontal="left" wrapText="1"/>
    </xf>
    <xf numFmtId="164" fontId="1" fillId="2" borderId="138" xfId="0" applyNumberFormat="1" applyFont="1" applyFill="1" applyBorder="1" applyAlignment="1">
      <alignment horizontal="left" wrapText="1"/>
    </xf>
    <xf numFmtId="164" fontId="1" fillId="2" borderId="52" xfId="0" applyNumberFormat="1" applyFont="1" applyFill="1" applyBorder="1" applyAlignment="1">
      <alignment horizontal="left" wrapText="1"/>
    </xf>
    <xf numFmtId="49" fontId="1" fillId="2" borderId="54" xfId="0" applyNumberFormat="1" applyFont="1" applyFill="1" applyBorder="1" applyAlignment="1">
      <alignment horizontal="left" wrapText="1"/>
    </xf>
    <xf numFmtId="49" fontId="4" fillId="2" borderId="137" xfId="0" applyNumberFormat="1" applyFont="1" applyFill="1" applyBorder="1" applyAlignment="1">
      <alignment horizontal="left" wrapText="1"/>
    </xf>
    <xf numFmtId="49" fontId="4" fillId="2" borderId="158" xfId="0" applyNumberFormat="1" applyFont="1" applyFill="1" applyBorder="1" applyAlignment="1">
      <alignment horizontal="left" wrapText="1"/>
    </xf>
    <xf numFmtId="164" fontId="4" fillId="2" borderId="137" xfId="0" applyNumberFormat="1" applyFont="1" applyFill="1" applyBorder="1" applyAlignment="1">
      <alignment horizontal="left" wrapText="1"/>
    </xf>
    <xf numFmtId="164" fontId="4" fillId="2" borderId="166" xfId="0" applyNumberFormat="1" applyFont="1" applyFill="1" applyBorder="1" applyAlignment="1">
      <alignment horizontal="left" wrapText="1"/>
    </xf>
    <xf numFmtId="49" fontId="4" fillId="2" borderId="109" xfId="0" applyNumberFormat="1" applyFont="1" applyFill="1" applyBorder="1" applyAlignment="1">
      <alignment horizontal="left" wrapText="1"/>
    </xf>
    <xf numFmtId="49" fontId="1" fillId="2" borderId="102" xfId="0" applyNumberFormat="1" applyFont="1" applyFill="1" applyBorder="1" applyAlignment="1">
      <alignment horizontal="left" wrapText="1"/>
    </xf>
    <xf numFmtId="49" fontId="1" fillId="2" borderId="73" xfId="0" applyNumberFormat="1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horizontal="left" wrapText="1"/>
    </xf>
    <xf numFmtId="164" fontId="1" fillId="2" borderId="73" xfId="0" applyNumberFormat="1" applyFont="1" applyFill="1" applyBorder="1" applyAlignment="1">
      <alignment horizontal="left" wrapText="1"/>
    </xf>
    <xf numFmtId="164" fontId="1" fillId="2" borderId="65" xfId="0" applyNumberFormat="1" applyFont="1" applyFill="1" applyBorder="1" applyAlignment="1">
      <alignment horizontal="left" wrapText="1"/>
    </xf>
    <xf numFmtId="49" fontId="1" fillId="2" borderId="56" xfId="0" applyNumberFormat="1" applyFont="1" applyFill="1" applyBorder="1" applyAlignment="1">
      <alignment horizontal="left" wrapText="1"/>
    </xf>
    <xf numFmtId="49" fontId="1" fillId="8" borderId="139" xfId="0" applyNumberFormat="1" applyFont="1" applyFill="1" applyBorder="1" applyAlignment="1">
      <alignment horizontal="left" wrapText="1"/>
    </xf>
    <xf numFmtId="49" fontId="1" fillId="8" borderId="23" xfId="0" applyNumberFormat="1" applyFont="1" applyFill="1" applyBorder="1" applyAlignment="1">
      <alignment horizontal="left" wrapText="1"/>
    </xf>
    <xf numFmtId="164" fontId="1" fillId="8" borderId="139" xfId="0" applyNumberFormat="1" applyFont="1" applyFill="1" applyBorder="1" applyAlignment="1">
      <alignment horizontal="left" wrapText="1"/>
    </xf>
    <xf numFmtId="164" fontId="1" fillId="8" borderId="168" xfId="0" applyNumberFormat="1" applyFont="1" applyFill="1" applyBorder="1" applyAlignment="1">
      <alignment horizontal="left" wrapText="1"/>
    </xf>
    <xf numFmtId="49" fontId="1" fillId="8" borderId="58" xfId="0" applyNumberFormat="1" applyFont="1" applyFill="1" applyBorder="1" applyAlignment="1">
      <alignment horizontal="left" wrapText="1"/>
    </xf>
    <xf numFmtId="49" fontId="4" fillId="2" borderId="73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164" fontId="4" fillId="2" borderId="73" xfId="0" applyNumberFormat="1" applyFont="1" applyFill="1" applyBorder="1" applyAlignment="1">
      <alignment horizontal="left" wrapText="1"/>
    </xf>
    <xf numFmtId="164" fontId="4" fillId="2" borderId="65" xfId="0" applyNumberFormat="1" applyFont="1" applyFill="1" applyBorder="1" applyAlignment="1">
      <alignment horizontal="left" wrapText="1"/>
    </xf>
    <xf numFmtId="49" fontId="4" fillId="2" borderId="56" xfId="0" applyNumberFormat="1" applyFont="1" applyFill="1" applyBorder="1" applyAlignment="1">
      <alignment horizontal="left" wrapText="1"/>
    </xf>
    <xf numFmtId="49" fontId="1" fillId="2" borderId="98" xfId="0" applyNumberFormat="1" applyFont="1" applyFill="1" applyBorder="1" applyAlignment="1">
      <alignment horizontal="left" wrapText="1"/>
    </xf>
    <xf numFmtId="49" fontId="1" fillId="2" borderId="15" xfId="0" applyNumberFormat="1" applyFont="1" applyFill="1" applyBorder="1" applyAlignment="1">
      <alignment horizontal="left" wrapText="1"/>
    </xf>
    <xf numFmtId="164" fontId="1" fillId="2" borderId="98" xfId="0" applyNumberFormat="1" applyFont="1" applyFill="1" applyBorder="1" applyAlignment="1">
      <alignment horizontal="left" wrapText="1"/>
    </xf>
    <xf numFmtId="164" fontId="1" fillId="2" borderId="55" xfId="0" applyNumberFormat="1" applyFont="1" applyFill="1" applyBorder="1" applyAlignment="1">
      <alignment horizontal="left" wrapText="1"/>
    </xf>
    <xf numFmtId="49" fontId="1" fillId="2" borderId="71" xfId="0" applyNumberFormat="1" applyFont="1" applyFill="1" applyBorder="1" applyAlignment="1">
      <alignment horizontal="left" wrapText="1"/>
    </xf>
    <xf numFmtId="49" fontId="1" fillId="8" borderId="51" xfId="0" applyNumberFormat="1" applyFont="1" applyFill="1" applyBorder="1" applyAlignment="1">
      <alignment horizontal="left" wrapText="1"/>
    </xf>
    <xf numFmtId="49" fontId="1" fillId="8" borderId="103" xfId="0" applyNumberFormat="1" applyFont="1" applyFill="1" applyBorder="1" applyAlignment="1">
      <alignment horizontal="left" wrapText="1"/>
    </xf>
    <xf numFmtId="164" fontId="1" fillId="8" borderId="51" xfId="0" applyNumberFormat="1" applyFont="1" applyFill="1" applyBorder="1" applyAlignment="1">
      <alignment horizontal="left" wrapText="1"/>
    </xf>
    <xf numFmtId="164" fontId="1" fillId="8" borderId="102" xfId="0" applyNumberFormat="1" applyFont="1" applyFill="1" applyBorder="1" applyAlignment="1">
      <alignment horizontal="left" wrapText="1"/>
    </xf>
    <xf numFmtId="49" fontId="1" fillId="8" borderId="104" xfId="0" applyNumberFormat="1" applyFont="1" applyFill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9" fontId="4" fillId="0" borderId="110" xfId="0" applyNumberFormat="1" applyFont="1" applyBorder="1" applyAlignment="1">
      <alignment horizontal="left" wrapText="1"/>
    </xf>
    <xf numFmtId="164" fontId="4" fillId="0" borderId="110" xfId="0" applyNumberFormat="1" applyFont="1" applyBorder="1" applyAlignment="1">
      <alignment horizontal="left" wrapText="1"/>
    </xf>
    <xf numFmtId="164" fontId="4" fillId="0" borderId="103" xfId="0" applyNumberFormat="1" applyFont="1" applyBorder="1" applyAlignment="1">
      <alignment horizontal="left" wrapText="1"/>
    </xf>
    <xf numFmtId="49" fontId="4" fillId="7" borderId="51" xfId="0" applyNumberFormat="1" applyFont="1" applyFill="1" applyBorder="1" applyAlignment="1">
      <alignment horizontal="left" wrapText="1"/>
    </xf>
    <xf numFmtId="164" fontId="4" fillId="7" borderId="51" xfId="0" applyNumberFormat="1" applyFont="1" applyFill="1" applyBorder="1" applyAlignment="1">
      <alignment horizontal="left" wrapText="1"/>
    </xf>
    <xf numFmtId="164" fontId="4" fillId="7" borderId="103" xfId="0" applyNumberFormat="1" applyFont="1" applyFill="1" applyBorder="1" applyAlignment="1">
      <alignment horizontal="left" wrapText="1"/>
    </xf>
    <xf numFmtId="164" fontId="1" fillId="8" borderId="32" xfId="0" applyNumberFormat="1" applyFont="1" applyFill="1" applyBorder="1" applyAlignment="1">
      <alignment horizontal="left" wrapText="1"/>
    </xf>
    <xf numFmtId="164" fontId="1" fillId="2" borderId="5" xfId="0" applyNumberFormat="1" applyFont="1" applyFill="1" applyBorder="1" applyAlignment="1">
      <alignment horizontal="left" wrapText="1"/>
    </xf>
    <xf numFmtId="49" fontId="1" fillId="8" borderId="95" xfId="0" applyNumberFormat="1" applyFont="1" applyFill="1" applyBorder="1" applyAlignment="1">
      <alignment horizontal="left" wrapText="1"/>
    </xf>
    <xf numFmtId="164" fontId="1" fillId="8" borderId="95" xfId="0" applyNumberFormat="1" applyFont="1" applyFill="1" applyBorder="1" applyAlignment="1">
      <alignment horizontal="left" wrapText="1"/>
    </xf>
    <xf numFmtId="164" fontId="1" fillId="8" borderId="105" xfId="0" applyNumberFormat="1" applyFont="1" applyFill="1" applyBorder="1" applyAlignment="1">
      <alignment horizontal="left" wrapText="1"/>
    </xf>
    <xf numFmtId="164" fontId="1" fillId="8" borderId="99" xfId="0" applyNumberFormat="1" applyFont="1" applyFill="1" applyBorder="1" applyAlignment="1">
      <alignment horizontal="left" wrapText="1"/>
    </xf>
    <xf numFmtId="3" fontId="1" fillId="0" borderId="174" xfId="0" applyNumberFormat="1" applyFont="1" applyBorder="1" applyAlignment="1">
      <alignment horizontal="center"/>
    </xf>
    <xf numFmtId="3" fontId="1" fillId="0" borderId="176" xfId="0" applyNumberFormat="1" applyFont="1" applyBorder="1" applyAlignment="1">
      <alignment horizontal="center"/>
    </xf>
    <xf numFmtId="3" fontId="1" fillId="0" borderId="177" xfId="0" applyNumberFormat="1" applyFont="1" applyBorder="1" applyAlignment="1">
      <alignment horizontal="center"/>
    </xf>
    <xf numFmtId="3" fontId="1" fillId="0" borderId="181" xfId="0" applyNumberFormat="1" applyFont="1" applyBorder="1" applyAlignment="1">
      <alignment horizontal="center"/>
    </xf>
    <xf numFmtId="3" fontId="1" fillId="0" borderId="182" xfId="0" applyNumberFormat="1" applyFont="1" applyBorder="1" applyAlignment="1">
      <alignment horizontal="center"/>
    </xf>
    <xf numFmtId="3" fontId="1" fillId="0" borderId="183" xfId="0" applyNumberFormat="1" applyFont="1" applyBorder="1" applyAlignment="1">
      <alignment horizontal="center"/>
    </xf>
    <xf numFmtId="3" fontId="1" fillId="0" borderId="184" xfId="0" applyNumberFormat="1" applyFont="1" applyBorder="1" applyAlignment="1">
      <alignment horizontal="center"/>
    </xf>
    <xf numFmtId="3" fontId="1" fillId="0" borderId="185" xfId="0" applyNumberFormat="1" applyFont="1" applyBorder="1" applyAlignment="1">
      <alignment horizontal="center"/>
    </xf>
    <xf numFmtId="3" fontId="1" fillId="0" borderId="186" xfId="0" applyNumberFormat="1" applyFont="1" applyBorder="1" applyAlignment="1">
      <alignment horizontal="center"/>
    </xf>
    <xf numFmtId="0" fontId="16" fillId="0" borderId="0" xfId="0" applyFont="1"/>
    <xf numFmtId="0" fontId="5" fillId="0" borderId="0" xfId="0" applyFont="1"/>
    <xf numFmtId="3" fontId="1" fillId="0" borderId="128" xfId="0" applyNumberFormat="1" applyFont="1" applyBorder="1" applyAlignment="1">
      <alignment horizontal="center"/>
    </xf>
    <xf numFmtId="3" fontId="1" fillId="0" borderId="122" xfId="0" applyNumberFormat="1" applyFont="1" applyBorder="1" applyAlignment="1">
      <alignment horizontal="center"/>
    </xf>
    <xf numFmtId="3" fontId="1" fillId="0" borderId="123" xfId="0" applyNumberFormat="1" applyFont="1" applyBorder="1" applyAlignment="1">
      <alignment horizontal="center"/>
    </xf>
    <xf numFmtId="3" fontId="1" fillId="0" borderId="129" xfId="0" applyNumberFormat="1" applyFont="1" applyBorder="1" applyAlignment="1">
      <alignment horizontal="center"/>
    </xf>
    <xf numFmtId="3" fontId="1" fillId="0" borderId="124" xfId="0" applyNumberFormat="1" applyFont="1" applyBorder="1" applyAlignment="1">
      <alignment horizontal="center"/>
    </xf>
    <xf numFmtId="3" fontId="1" fillId="0" borderId="125" xfId="0" applyNumberFormat="1" applyFont="1" applyBorder="1" applyAlignment="1">
      <alignment horizontal="center"/>
    </xf>
    <xf numFmtId="3" fontId="1" fillId="0" borderId="130" xfId="0" applyNumberFormat="1" applyFont="1" applyFill="1" applyBorder="1" applyAlignment="1">
      <alignment horizontal="center"/>
    </xf>
    <xf numFmtId="3" fontId="1" fillId="0" borderId="126" xfId="0" applyNumberFormat="1" applyFont="1" applyFill="1" applyBorder="1" applyAlignment="1">
      <alignment horizontal="center"/>
    </xf>
    <xf numFmtId="3" fontId="1" fillId="0" borderId="127" xfId="0" applyNumberFormat="1" applyFont="1" applyFill="1" applyBorder="1" applyAlignment="1">
      <alignment horizontal="center"/>
    </xf>
    <xf numFmtId="3" fontId="1" fillId="0" borderId="131" xfId="0" applyNumberFormat="1" applyFont="1" applyBorder="1" applyAlignment="1">
      <alignment horizontal="center"/>
    </xf>
    <xf numFmtId="3" fontId="1" fillId="0" borderId="83" xfId="0" applyNumberFormat="1" applyFont="1" applyBorder="1" applyAlignment="1">
      <alignment horizontal="center"/>
    </xf>
    <xf numFmtId="3" fontId="1" fillId="0" borderId="84" xfId="0" applyNumberFormat="1" applyFont="1" applyBorder="1" applyAlignment="1">
      <alignment horizontal="center"/>
    </xf>
    <xf numFmtId="3" fontId="1" fillId="0" borderId="132" xfId="0" applyNumberFormat="1" applyFont="1" applyBorder="1" applyAlignment="1">
      <alignment horizontal="center"/>
    </xf>
    <xf numFmtId="3" fontId="1" fillId="0" borderId="76" xfId="0" applyNumberFormat="1" applyFont="1" applyBorder="1" applyAlignment="1">
      <alignment horizontal="center"/>
    </xf>
    <xf numFmtId="3" fontId="1" fillId="0" borderId="77" xfId="0" applyNumberFormat="1" applyFont="1" applyBorder="1" applyAlignment="1">
      <alignment horizontal="center"/>
    </xf>
    <xf numFmtId="3" fontId="1" fillId="0" borderId="133" xfId="0" applyNumberFormat="1" applyFont="1" applyBorder="1" applyAlignment="1">
      <alignment horizontal="center"/>
    </xf>
    <xf numFmtId="3" fontId="1" fillId="0" borderId="85" xfId="0" applyNumberFormat="1" applyFont="1" applyBorder="1" applyAlignment="1">
      <alignment horizontal="center"/>
    </xf>
    <xf numFmtId="3" fontId="1" fillId="0" borderId="86" xfId="0" applyNumberFormat="1" applyFont="1" applyBorder="1" applyAlignment="1">
      <alignment horizontal="center"/>
    </xf>
    <xf numFmtId="3" fontId="1" fillId="0" borderId="134" xfId="0" applyNumberFormat="1" applyFont="1" applyBorder="1" applyAlignment="1">
      <alignment horizontal="center"/>
    </xf>
    <xf numFmtId="3" fontId="1" fillId="0" borderId="74" xfId="0" applyNumberFormat="1" applyFont="1" applyBorder="1" applyAlignment="1">
      <alignment horizontal="center"/>
    </xf>
    <xf numFmtId="3" fontId="1" fillId="0" borderId="75" xfId="0" applyNumberFormat="1" applyFont="1" applyBorder="1" applyAlignment="1">
      <alignment horizontal="center"/>
    </xf>
    <xf numFmtId="3" fontId="1" fillId="0" borderId="135" xfId="0" applyNumberFormat="1" applyFont="1" applyBorder="1" applyAlignment="1">
      <alignment horizontal="center"/>
    </xf>
    <xf numFmtId="3" fontId="1" fillId="0" borderId="78" xfId="0" applyNumberFormat="1" applyFont="1" applyBorder="1" applyAlignment="1">
      <alignment horizontal="center"/>
    </xf>
    <xf numFmtId="3" fontId="1" fillId="0" borderId="79" xfId="0" applyNumberFormat="1" applyFont="1" applyBorder="1" applyAlignment="1">
      <alignment horizontal="center"/>
    </xf>
    <xf numFmtId="3" fontId="1" fillId="0" borderId="33" xfId="0" applyNumberFormat="1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3" fontId="1" fillId="0" borderId="178" xfId="0" applyNumberFormat="1" applyFont="1" applyBorder="1" applyAlignment="1">
      <alignment horizontal="center"/>
    </xf>
    <xf numFmtId="3" fontId="1" fillId="0" borderId="179" xfId="0" applyNumberFormat="1" applyFont="1" applyBorder="1" applyAlignment="1">
      <alignment horizontal="center"/>
    </xf>
    <xf numFmtId="3" fontId="1" fillId="0" borderId="180" xfId="0" applyNumberFormat="1" applyFont="1" applyBorder="1" applyAlignment="1">
      <alignment horizontal="center"/>
    </xf>
    <xf numFmtId="3" fontId="1" fillId="0" borderId="132" xfId="0" applyNumberFormat="1" applyFont="1" applyBorder="1" applyAlignment="1">
      <alignment wrapText="1"/>
    </xf>
    <xf numFmtId="3" fontId="1" fillId="0" borderId="76" xfId="0" applyNumberFormat="1" applyFont="1" applyBorder="1" applyAlignment="1">
      <alignment wrapText="1"/>
    </xf>
    <xf numFmtId="3" fontId="1" fillId="0" borderId="132" xfId="0" applyNumberFormat="1" applyFont="1" applyBorder="1" applyAlignment="1">
      <alignment horizontal="center" wrapText="1"/>
    </xf>
    <xf numFmtId="3" fontId="1" fillId="0" borderId="76" xfId="0" applyNumberFormat="1" applyFont="1" applyBorder="1" applyAlignment="1">
      <alignment horizontal="center" wrapText="1"/>
    </xf>
    <xf numFmtId="3" fontId="1" fillId="0" borderId="178" xfId="0" applyNumberFormat="1" applyFont="1" applyBorder="1" applyAlignment="1">
      <alignment horizontal="center" wrapText="1"/>
    </xf>
    <xf numFmtId="3" fontId="1" fillId="0" borderId="179" xfId="0" applyNumberFormat="1" applyFont="1" applyBorder="1" applyAlignment="1">
      <alignment horizontal="center" wrapText="1"/>
    </xf>
    <xf numFmtId="3" fontId="1" fillId="0" borderId="145" xfId="0" applyNumberFormat="1" applyFont="1" applyBorder="1" applyAlignment="1">
      <alignment horizontal="center"/>
    </xf>
    <xf numFmtId="3" fontId="1" fillId="0" borderId="146" xfId="0" applyNumberFormat="1" applyFont="1" applyBorder="1" applyAlignment="1">
      <alignment horizontal="center"/>
    </xf>
    <xf numFmtId="3" fontId="1" fillId="0" borderId="147" xfId="0" applyNumberFormat="1" applyFont="1" applyBorder="1" applyAlignment="1">
      <alignment horizontal="center"/>
    </xf>
    <xf numFmtId="3" fontId="7" fillId="4" borderId="7" xfId="0" applyNumberFormat="1" applyFont="1" applyFill="1" applyBorder="1" applyAlignment="1">
      <alignment horizontal="center" wrapText="1"/>
    </xf>
    <xf numFmtId="3" fontId="7" fillId="4" borderId="10" xfId="0" applyNumberFormat="1" applyFont="1" applyFill="1" applyBorder="1" applyAlignment="1">
      <alignment horizontal="center" wrapText="1"/>
    </xf>
    <xf numFmtId="3" fontId="7" fillId="4" borderId="162" xfId="0" applyNumberFormat="1" applyFont="1" applyFill="1" applyBorder="1" applyAlignment="1">
      <alignment horizontal="center" wrapText="1"/>
    </xf>
    <xf numFmtId="3" fontId="7" fillId="4" borderId="160" xfId="0" applyNumberFormat="1" applyFont="1" applyFill="1" applyBorder="1" applyAlignment="1">
      <alignment horizontal="center" wrapText="1"/>
    </xf>
    <xf numFmtId="3" fontId="17" fillId="0" borderId="8" xfId="0" applyNumberFormat="1" applyFont="1" applyBorder="1" applyAlignment="1">
      <alignment horizontal="center" wrapText="1"/>
    </xf>
    <xf numFmtId="3" fontId="7" fillId="2" borderId="13" xfId="0" applyNumberFormat="1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 wrapText="1"/>
    </xf>
    <xf numFmtId="3" fontId="7" fillId="2" borderId="12" xfId="0" applyNumberFormat="1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3" fontId="7" fillId="0" borderId="103" xfId="0" applyNumberFormat="1" applyFont="1" applyBorder="1" applyAlignment="1">
      <alignment horizontal="center" wrapText="1"/>
    </xf>
    <xf numFmtId="3" fontId="7" fillId="7" borderId="103" xfId="0" applyNumberFormat="1" applyFont="1" applyFill="1" applyBorder="1" applyAlignment="1">
      <alignment horizontal="center" wrapText="1"/>
    </xf>
    <xf numFmtId="3" fontId="1" fillId="0" borderId="93" xfId="0" applyNumberFormat="1" applyFont="1" applyBorder="1" applyAlignment="1">
      <alignment horizontal="center"/>
    </xf>
    <xf numFmtId="3" fontId="1" fillId="0" borderId="70" xfId="0" applyNumberFormat="1" applyFont="1" applyBorder="1" applyAlignment="1">
      <alignment horizontal="center"/>
    </xf>
    <xf numFmtId="3" fontId="1" fillId="0" borderId="94" xfId="0" applyNumberFormat="1" applyFont="1" applyBorder="1" applyAlignment="1">
      <alignment horizontal="center"/>
    </xf>
    <xf numFmtId="3" fontId="1" fillId="0" borderId="89" xfId="0" applyNumberFormat="1" applyFont="1" applyBorder="1" applyAlignment="1">
      <alignment horizontal="center"/>
    </xf>
    <xf numFmtId="3" fontId="1" fillId="0" borderId="105" xfId="0" applyNumberFormat="1" applyFont="1" applyBorder="1" applyAlignment="1">
      <alignment horizontal="center"/>
    </xf>
    <xf numFmtId="3" fontId="1" fillId="0" borderId="90" xfId="0" applyNumberFormat="1" applyFont="1" applyBorder="1" applyAlignment="1">
      <alignment horizontal="center"/>
    </xf>
    <xf numFmtId="3" fontId="1" fillId="0" borderId="91" xfId="0" applyNumberFormat="1" applyFont="1" applyBorder="1" applyAlignment="1">
      <alignment horizontal="center"/>
    </xf>
    <xf numFmtId="3" fontId="3" fillId="4" borderId="6" xfId="0" applyNumberFormat="1" applyFont="1" applyFill="1" applyBorder="1" applyAlignment="1">
      <alignment horizontal="center" wrapText="1"/>
    </xf>
    <xf numFmtId="3" fontId="4" fillId="4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3" fontId="4" fillId="0" borderId="58" xfId="0" applyNumberFormat="1" applyFont="1" applyBorder="1" applyAlignment="1">
      <alignment horizontal="center"/>
    </xf>
    <xf numFmtId="3" fontId="4" fillId="0" borderId="59" xfId="0" applyNumberFormat="1" applyFont="1" applyBorder="1" applyAlignment="1">
      <alignment horizontal="center"/>
    </xf>
    <xf numFmtId="3" fontId="4" fillId="0" borderId="32" xfId="0" applyNumberFormat="1" applyFont="1" applyFill="1" applyBorder="1" applyAlignment="1">
      <alignment horizontal="center"/>
    </xf>
    <xf numFmtId="3" fontId="4" fillId="0" borderId="80" xfId="0" applyNumberFormat="1" applyFont="1" applyBorder="1" applyAlignment="1">
      <alignment horizontal="center"/>
    </xf>
    <xf numFmtId="3" fontId="4" fillId="0" borderId="81" xfId="0" applyNumberFormat="1" applyFont="1" applyBorder="1" applyAlignment="1">
      <alignment horizontal="center"/>
    </xf>
    <xf numFmtId="3" fontId="4" fillId="0" borderId="82" xfId="0" applyNumberFormat="1" applyFont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4" fillId="0" borderId="32" xfId="0" applyNumberFormat="1" applyFont="1" applyBorder="1" applyAlignment="1">
      <alignment horizontal="center"/>
    </xf>
    <xf numFmtId="3" fontId="4" fillId="0" borderId="39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2" borderId="15" xfId="0" applyNumberFormat="1" applyFont="1" applyFill="1" applyBorder="1" applyAlignment="1">
      <alignment horizontal="center"/>
    </xf>
    <xf numFmtId="3" fontId="4" fillId="0" borderId="103" xfId="0" applyNumberFormat="1" applyFont="1" applyBorder="1" applyAlignment="1">
      <alignment horizontal="center"/>
    </xf>
    <xf numFmtId="3" fontId="4" fillId="0" borderId="101" xfId="0" applyNumberFormat="1" applyFont="1" applyBorder="1" applyAlignment="1">
      <alignment horizontal="center"/>
    </xf>
    <xf numFmtId="3" fontId="4" fillId="0" borderId="96" xfId="0" applyNumberFormat="1" applyFont="1" applyBorder="1" applyAlignment="1">
      <alignment horizontal="center"/>
    </xf>
    <xf numFmtId="3" fontId="4" fillId="0" borderId="97" xfId="0" applyNumberFormat="1" applyFont="1" applyBorder="1" applyAlignment="1">
      <alignment horizontal="center"/>
    </xf>
    <xf numFmtId="3" fontId="4" fillId="2" borderId="98" xfId="0" applyNumberFormat="1" applyFont="1" applyFill="1" applyBorder="1" applyAlignment="1">
      <alignment horizontal="center" wrapText="1"/>
    </xf>
    <xf numFmtId="3" fontId="4" fillId="0" borderId="95" xfId="0" applyNumberFormat="1" applyFont="1" applyBorder="1" applyAlignment="1">
      <alignment horizontal="center"/>
    </xf>
    <xf numFmtId="3" fontId="1" fillId="0" borderId="36" xfId="0" applyNumberFormat="1" applyFont="1" applyFill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3" fontId="1" fillId="0" borderId="34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 wrapText="1"/>
    </xf>
    <xf numFmtId="3" fontId="1" fillId="0" borderId="41" xfId="0" applyNumberFormat="1" applyFont="1" applyBorder="1" applyAlignment="1">
      <alignment horizontal="center"/>
    </xf>
    <xf numFmtId="3" fontId="1" fillId="0" borderId="114" xfId="0" applyNumberFormat="1" applyFont="1" applyBorder="1" applyAlignment="1">
      <alignment horizontal="center"/>
    </xf>
    <xf numFmtId="3" fontId="1" fillId="0" borderId="152" xfId="0" applyNumberFormat="1" applyFont="1" applyBorder="1" applyAlignment="1">
      <alignment horizontal="center"/>
    </xf>
    <xf numFmtId="3" fontId="1" fillId="0" borderId="118" xfId="0" applyNumberFormat="1" applyFont="1" applyBorder="1" applyAlignment="1">
      <alignment horizontal="center"/>
    </xf>
    <xf numFmtId="3" fontId="1" fillId="0" borderId="153" xfId="0" applyNumberFormat="1" applyFont="1" applyBorder="1" applyAlignment="1">
      <alignment horizontal="center"/>
    </xf>
    <xf numFmtId="3" fontId="1" fillId="0" borderId="173" xfId="0" applyNumberFormat="1" applyFont="1" applyBorder="1" applyAlignment="1">
      <alignment horizontal="center"/>
    </xf>
    <xf numFmtId="3" fontId="1" fillId="0" borderId="175" xfId="0" applyNumberFormat="1" applyFont="1" applyBorder="1" applyAlignment="1">
      <alignment horizontal="center"/>
    </xf>
    <xf numFmtId="3" fontId="7" fillId="2" borderId="18" xfId="0" applyNumberFormat="1" applyFont="1" applyFill="1" applyBorder="1" applyAlignment="1">
      <alignment horizontal="center" wrapText="1"/>
    </xf>
    <xf numFmtId="3" fontId="1" fillId="0" borderId="148" xfId="0" applyNumberFormat="1" applyFont="1" applyBorder="1" applyAlignment="1">
      <alignment horizontal="center"/>
    </xf>
    <xf numFmtId="3" fontId="1" fillId="0" borderId="144" xfId="0" applyNumberFormat="1" applyFont="1" applyBorder="1" applyAlignment="1">
      <alignment horizontal="center"/>
    </xf>
    <xf numFmtId="3" fontId="3" fillId="5" borderId="136" xfId="0" applyNumberFormat="1" applyFont="1" applyFill="1" applyBorder="1" applyAlignment="1">
      <alignment horizontal="center" wrapText="1"/>
    </xf>
    <xf numFmtId="3" fontId="4" fillId="5" borderId="73" xfId="0" applyNumberFormat="1" applyFont="1" applyFill="1" applyBorder="1" applyAlignment="1">
      <alignment horizontal="center" wrapText="1"/>
    </xf>
    <xf numFmtId="3" fontId="7" fillId="0" borderId="98" xfId="0" applyNumberFormat="1" applyFont="1" applyBorder="1" applyAlignment="1">
      <alignment horizontal="center" wrapText="1"/>
    </xf>
    <xf numFmtId="3" fontId="4" fillId="0" borderId="139" xfId="0" applyNumberFormat="1" applyFont="1" applyBorder="1" applyAlignment="1">
      <alignment horizontal="center"/>
    </xf>
    <xf numFmtId="3" fontId="4" fillId="0" borderId="96" xfId="0" applyNumberFormat="1" applyFont="1" applyFill="1" applyBorder="1" applyAlignment="1">
      <alignment horizontal="center"/>
    </xf>
    <xf numFmtId="3" fontId="4" fillId="0" borderId="112" xfId="0" applyNumberFormat="1" applyFont="1" applyBorder="1" applyAlignment="1">
      <alignment horizontal="center"/>
    </xf>
    <xf numFmtId="3" fontId="4" fillId="0" borderId="113" xfId="0" applyNumberFormat="1" applyFont="1" applyBorder="1" applyAlignment="1">
      <alignment horizontal="center"/>
    </xf>
    <xf numFmtId="3" fontId="4" fillId="2" borderId="73" xfId="0" applyNumberFormat="1" applyFont="1" applyFill="1" applyBorder="1" applyAlignment="1">
      <alignment horizontal="center"/>
    </xf>
    <xf numFmtId="3" fontId="4" fillId="2" borderId="98" xfId="0" applyNumberFormat="1" applyFont="1" applyFill="1" applyBorder="1" applyAlignment="1">
      <alignment horizontal="center"/>
    </xf>
    <xf numFmtId="3" fontId="4" fillId="0" borderId="5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3" fontId="3" fillId="3" borderId="136" xfId="0" applyNumberFormat="1" applyFont="1" applyFill="1" applyBorder="1" applyAlignment="1">
      <alignment horizontal="center" wrapText="1"/>
    </xf>
    <xf numFmtId="3" fontId="17" fillId="3" borderId="137" xfId="0" applyNumberFormat="1" applyFont="1" applyFill="1" applyBorder="1" applyAlignment="1">
      <alignment horizontal="center" wrapText="1"/>
    </xf>
    <xf numFmtId="3" fontId="7" fillId="0" borderId="111" xfId="0" applyNumberFormat="1" applyFont="1" applyBorder="1" applyAlignment="1">
      <alignment horizontal="center" wrapText="1"/>
    </xf>
    <xf numFmtId="3" fontId="17" fillId="2" borderId="138" xfId="0" applyNumberFormat="1" applyFont="1" applyFill="1" applyBorder="1" applyAlignment="1">
      <alignment horizontal="center" wrapText="1"/>
    </xf>
    <xf numFmtId="3" fontId="4" fillId="0" borderId="140" xfId="0" applyNumberFormat="1" applyFont="1" applyBorder="1" applyAlignment="1">
      <alignment horizontal="center"/>
    </xf>
    <xf numFmtId="3" fontId="4" fillId="0" borderId="103" xfId="0" applyNumberFormat="1" applyFont="1" applyBorder="1" applyAlignment="1">
      <alignment horizontal="center" wrapText="1"/>
    </xf>
    <xf numFmtId="3" fontId="4" fillId="7" borderId="103" xfId="0" applyNumberFormat="1" applyFont="1" applyFill="1" applyBorder="1" applyAlignment="1">
      <alignment horizontal="center" wrapText="1"/>
    </xf>
    <xf numFmtId="3" fontId="7" fillId="2" borderId="73" xfId="0" applyNumberFormat="1" applyFont="1" applyFill="1" applyBorder="1" applyAlignment="1">
      <alignment horizontal="center" wrapText="1"/>
    </xf>
    <xf numFmtId="3" fontId="7" fillId="2" borderId="98" xfId="0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wrapText="1"/>
    </xf>
    <xf numFmtId="164" fontId="3" fillId="8" borderId="51" xfId="1" applyNumberFormat="1" applyFont="1" applyFill="1" applyBorder="1" applyAlignment="1" applyProtection="1">
      <alignment horizontal="center" wrapText="1"/>
    </xf>
    <xf numFmtId="164" fontId="4" fillId="0" borderId="111" xfId="0" applyNumberFormat="1" applyFont="1" applyBorder="1"/>
    <xf numFmtId="164" fontId="1" fillId="2" borderId="51" xfId="0" applyNumberFormat="1" applyFont="1" applyFill="1" applyBorder="1" applyAlignment="1">
      <alignment horizontal="center"/>
    </xf>
    <xf numFmtId="164" fontId="0" fillId="0" borderId="0" xfId="0" applyNumberFormat="1"/>
    <xf numFmtId="164" fontId="4" fillId="0" borderId="61" xfId="0" applyNumberFormat="1" applyFont="1" applyBorder="1"/>
    <xf numFmtId="164" fontId="1" fillId="2" borderId="102" xfId="0" applyNumberFormat="1" applyFont="1" applyFill="1" applyBorder="1" applyAlignment="1">
      <alignment horizontal="center"/>
    </xf>
    <xf numFmtId="0" fontId="1" fillId="0" borderId="67" xfId="0" applyFont="1" applyBorder="1" applyAlignment="1">
      <alignment horizontal="center"/>
    </xf>
    <xf numFmtId="3" fontId="1" fillId="0" borderId="187" xfId="0" applyNumberFormat="1" applyFont="1" applyBorder="1" applyAlignment="1">
      <alignment horizontal="center"/>
    </xf>
    <xf numFmtId="3" fontId="1" fillId="0" borderId="188" xfId="0" applyNumberFormat="1" applyFont="1" applyBorder="1" applyAlignment="1">
      <alignment horizontal="center"/>
    </xf>
    <xf numFmtId="3" fontId="1" fillId="0" borderId="189" xfId="0" applyNumberFormat="1" applyFont="1" applyBorder="1" applyAlignment="1">
      <alignment horizontal="center"/>
    </xf>
    <xf numFmtId="3" fontId="4" fillId="0" borderId="190" xfId="0" applyNumberFormat="1" applyFont="1" applyBorder="1" applyAlignment="1">
      <alignment horizontal="center"/>
    </xf>
    <xf numFmtId="3" fontId="1" fillId="0" borderId="191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0" fillId="0" borderId="1" xfId="0" applyFont="1" applyBorder="1" applyAlignment="1"/>
    <xf numFmtId="3" fontId="3" fillId="0" borderId="1" xfId="0" applyNumberFormat="1" applyFont="1" applyBorder="1" applyAlignment="1">
      <alignment horizontal="center" wrapText="1"/>
    </xf>
    <xf numFmtId="0" fontId="1" fillId="0" borderId="192" xfId="0" applyFont="1" applyBorder="1" applyAlignment="1">
      <alignment wrapText="1"/>
    </xf>
    <xf numFmtId="0" fontId="1" fillId="0" borderId="193" xfId="0" applyFont="1" applyBorder="1" applyAlignment="1">
      <alignment horizontal="center"/>
    </xf>
    <xf numFmtId="0" fontId="6" fillId="0" borderId="194" xfId="0" applyFont="1" applyBorder="1" applyAlignment="1">
      <alignment horizontal="center" wrapText="1"/>
    </xf>
    <xf numFmtId="0" fontId="1" fillId="0" borderId="194" xfId="0" applyFont="1" applyBorder="1" applyAlignment="1">
      <alignment horizontal="center"/>
    </xf>
    <xf numFmtId="0" fontId="1" fillId="0" borderId="193" xfId="0" applyFont="1" applyBorder="1" applyAlignment="1">
      <alignment horizontal="left"/>
    </xf>
    <xf numFmtId="49" fontId="1" fillId="8" borderId="194" xfId="0" applyNumberFormat="1" applyFont="1" applyFill="1" applyBorder="1" applyAlignment="1">
      <alignment horizontal="left" wrapText="1"/>
    </xf>
    <xf numFmtId="164" fontId="1" fillId="8" borderId="194" xfId="0" applyNumberFormat="1" applyFont="1" applyFill="1" applyBorder="1" applyAlignment="1">
      <alignment horizontal="left" wrapText="1"/>
    </xf>
    <xf numFmtId="164" fontId="1" fillId="8" borderId="195" xfId="0" applyNumberFormat="1" applyFont="1" applyFill="1" applyBorder="1" applyAlignment="1">
      <alignment horizontal="left" wrapText="1"/>
    </xf>
    <xf numFmtId="0" fontId="1" fillId="0" borderId="196" xfId="0" applyFont="1" applyBorder="1" applyAlignment="1">
      <alignment horizontal="center"/>
    </xf>
    <xf numFmtId="0" fontId="1" fillId="0" borderId="197" xfId="0" applyFont="1" applyBorder="1" applyAlignment="1">
      <alignment horizontal="center"/>
    </xf>
    <xf numFmtId="0" fontId="1" fillId="0" borderId="198" xfId="0" applyFont="1" applyBorder="1" applyAlignment="1">
      <alignment horizontal="center"/>
    </xf>
    <xf numFmtId="3" fontId="4" fillId="0" borderId="194" xfId="0" applyNumberFormat="1" applyFont="1" applyBorder="1" applyAlignment="1">
      <alignment horizontal="center"/>
    </xf>
    <xf numFmtId="3" fontId="1" fillId="0" borderId="196" xfId="0" applyNumberFormat="1" applyFont="1" applyBorder="1" applyAlignment="1">
      <alignment horizontal="center"/>
    </xf>
    <xf numFmtId="3" fontId="1" fillId="0" borderId="197" xfId="0" applyNumberFormat="1" applyFont="1" applyBorder="1" applyAlignment="1">
      <alignment horizontal="center"/>
    </xf>
    <xf numFmtId="3" fontId="1" fillId="0" borderId="198" xfId="0" applyNumberFormat="1" applyFont="1" applyBorder="1" applyAlignment="1">
      <alignment horizontal="center"/>
    </xf>
    <xf numFmtId="3" fontId="9" fillId="0" borderId="110" xfId="0" applyNumberFormat="1" applyFont="1" applyBorder="1" applyAlignment="1">
      <alignment horizontal="center"/>
    </xf>
    <xf numFmtId="0" fontId="1" fillId="0" borderId="199" xfId="0" applyFont="1" applyBorder="1" applyAlignment="1">
      <alignment wrapText="1"/>
    </xf>
    <xf numFmtId="1" fontId="1" fillId="0" borderId="196" xfId="0" applyNumberFormat="1" applyFont="1" applyBorder="1" applyAlignment="1">
      <alignment horizontal="center"/>
    </xf>
    <xf numFmtId="0" fontId="1" fillId="0" borderId="200" xfId="0" applyFont="1" applyBorder="1" applyAlignment="1">
      <alignment horizontal="left" wrapText="1"/>
    </xf>
    <xf numFmtId="0" fontId="1" fillId="0" borderId="201" xfId="0" applyFont="1" applyBorder="1" applyAlignment="1">
      <alignment horizontal="center"/>
    </xf>
    <xf numFmtId="0" fontId="6" fillId="0" borderId="113" xfId="0" applyFont="1" applyBorder="1" applyAlignment="1">
      <alignment horizontal="center" wrapText="1"/>
    </xf>
    <xf numFmtId="0" fontId="1" fillId="0" borderId="113" xfId="0" applyFont="1" applyBorder="1" applyAlignment="1">
      <alignment horizontal="center"/>
    </xf>
    <xf numFmtId="49" fontId="1" fillId="8" borderId="113" xfId="0" applyNumberFormat="1" applyFont="1" applyFill="1" applyBorder="1" applyAlignment="1">
      <alignment horizontal="left" wrapText="1"/>
    </xf>
    <xf numFmtId="164" fontId="1" fillId="8" borderId="113" xfId="0" applyNumberFormat="1" applyFont="1" applyFill="1" applyBorder="1" applyAlignment="1">
      <alignment horizontal="left" wrapText="1"/>
    </xf>
    <xf numFmtId="164" fontId="1" fillId="8" borderId="202" xfId="0" applyNumberFormat="1" applyFont="1" applyFill="1" applyBorder="1" applyAlignment="1">
      <alignment horizontal="left" wrapText="1"/>
    </xf>
    <xf numFmtId="0" fontId="1" fillId="0" borderId="155" xfId="0" applyFont="1" applyBorder="1" applyAlignment="1">
      <alignment horizontal="center"/>
    </xf>
    <xf numFmtId="0" fontId="1" fillId="0" borderId="119" xfId="0" applyFont="1" applyBorder="1" applyAlignment="1">
      <alignment horizontal="center"/>
    </xf>
    <xf numFmtId="0" fontId="1" fillId="0" borderId="153" xfId="0" applyFont="1" applyBorder="1" applyAlignment="1">
      <alignment horizontal="center"/>
    </xf>
    <xf numFmtId="0" fontId="1" fillId="0" borderId="200" xfId="0" applyFont="1" applyBorder="1" applyAlignment="1">
      <alignment wrapText="1"/>
    </xf>
    <xf numFmtId="0" fontId="1" fillId="0" borderId="203" xfId="0" applyFont="1" applyBorder="1" applyAlignment="1">
      <alignment wrapText="1"/>
    </xf>
    <xf numFmtId="0" fontId="1" fillId="0" borderId="204" xfId="0" applyFont="1" applyBorder="1" applyAlignment="1">
      <alignment horizontal="center"/>
    </xf>
    <xf numFmtId="0" fontId="6" fillId="0" borderId="205" xfId="0" applyFont="1" applyBorder="1" applyAlignment="1">
      <alignment horizontal="center" wrapText="1"/>
    </xf>
    <xf numFmtId="0" fontId="1" fillId="0" borderId="205" xfId="0" applyFont="1" applyBorder="1" applyAlignment="1">
      <alignment horizontal="center"/>
    </xf>
    <xf numFmtId="49" fontId="1" fillId="8" borderId="205" xfId="0" applyNumberFormat="1" applyFont="1" applyFill="1" applyBorder="1" applyAlignment="1">
      <alignment horizontal="left" wrapText="1"/>
    </xf>
    <xf numFmtId="164" fontId="1" fillId="8" borderId="205" xfId="0" applyNumberFormat="1" applyFont="1" applyFill="1" applyBorder="1" applyAlignment="1">
      <alignment horizontal="left" wrapText="1"/>
    </xf>
    <xf numFmtId="164" fontId="1" fillId="8" borderId="206" xfId="0" applyNumberFormat="1" applyFont="1" applyFill="1" applyBorder="1" applyAlignment="1">
      <alignment horizontal="left" wrapText="1"/>
    </xf>
    <xf numFmtId="0" fontId="1" fillId="0" borderId="207" xfId="0" applyFont="1" applyBorder="1" applyAlignment="1">
      <alignment horizontal="center"/>
    </xf>
    <xf numFmtId="0" fontId="1" fillId="0" borderId="208" xfId="0" applyFont="1" applyBorder="1" applyAlignment="1">
      <alignment horizontal="center"/>
    </xf>
    <xf numFmtId="0" fontId="1" fillId="0" borderId="209" xfId="0" applyFont="1" applyBorder="1" applyAlignment="1">
      <alignment horizontal="center"/>
    </xf>
    <xf numFmtId="3" fontId="4" fillId="0" borderId="205" xfId="0" applyNumberFormat="1" applyFont="1" applyBorder="1" applyAlignment="1">
      <alignment horizontal="center"/>
    </xf>
    <xf numFmtId="3" fontId="1" fillId="0" borderId="207" xfId="0" applyNumberFormat="1" applyFont="1" applyBorder="1" applyAlignment="1">
      <alignment horizontal="center"/>
    </xf>
    <xf numFmtId="3" fontId="1" fillId="0" borderId="208" xfId="0" applyNumberFormat="1" applyFont="1" applyBorder="1" applyAlignment="1">
      <alignment horizontal="center"/>
    </xf>
    <xf numFmtId="3" fontId="1" fillId="0" borderId="209" xfId="0" applyNumberFormat="1" applyFont="1" applyBorder="1" applyAlignment="1">
      <alignment horizontal="center"/>
    </xf>
    <xf numFmtId="3" fontId="16" fillId="0" borderId="0" xfId="0" applyNumberFormat="1" applyFont="1"/>
    <xf numFmtId="1" fontId="1" fillId="0" borderId="210" xfId="0" applyNumberFormat="1" applyFont="1" applyBorder="1" applyAlignment="1">
      <alignment horizontal="center"/>
    </xf>
    <xf numFmtId="1" fontId="1" fillId="0" borderId="115" xfId="0" applyNumberFormat="1" applyFont="1" applyBorder="1" applyAlignment="1">
      <alignment horizontal="center"/>
    </xf>
    <xf numFmtId="1" fontId="1" fillId="0" borderId="154" xfId="0" applyNumberFormat="1" applyFont="1" applyBorder="1" applyAlignment="1">
      <alignment horizontal="center"/>
    </xf>
    <xf numFmtId="1" fontId="1" fillId="0" borderId="152" xfId="0" applyNumberFormat="1" applyFont="1" applyBorder="1" applyAlignment="1">
      <alignment horizontal="center"/>
    </xf>
    <xf numFmtId="0" fontId="1" fillId="0" borderId="211" xfId="0" applyFont="1" applyBorder="1" applyAlignment="1">
      <alignment horizontal="center"/>
    </xf>
    <xf numFmtId="0" fontId="1" fillId="0" borderId="202" xfId="0" applyFont="1" applyBorder="1" applyAlignment="1">
      <alignment horizontal="center"/>
    </xf>
    <xf numFmtId="1" fontId="1" fillId="0" borderId="211" xfId="0" applyNumberFormat="1" applyFont="1" applyBorder="1" applyAlignment="1">
      <alignment horizontal="center"/>
    </xf>
    <xf numFmtId="1" fontId="1" fillId="0" borderId="119" xfId="0" applyNumberFormat="1" applyFont="1" applyBorder="1" applyAlignment="1">
      <alignment horizontal="center"/>
    </xf>
    <xf numFmtId="1" fontId="1" fillId="0" borderId="155" xfId="0" applyNumberFormat="1" applyFont="1" applyBorder="1" applyAlignment="1">
      <alignment horizontal="center"/>
    </xf>
    <xf numFmtId="1" fontId="1" fillId="0" borderId="153" xfId="0" applyNumberFormat="1" applyFont="1" applyBorder="1" applyAlignment="1">
      <alignment horizontal="center"/>
    </xf>
    <xf numFmtId="0" fontId="1" fillId="0" borderId="212" xfId="0" applyFont="1" applyBorder="1" applyAlignment="1">
      <alignment horizontal="center"/>
    </xf>
    <xf numFmtId="0" fontId="1" fillId="0" borderId="213" xfId="0" applyFont="1" applyBorder="1" applyAlignment="1">
      <alignment horizontal="center"/>
    </xf>
    <xf numFmtId="0" fontId="1" fillId="0" borderId="214" xfId="0" applyFont="1" applyBorder="1" applyAlignment="1">
      <alignment horizontal="center"/>
    </xf>
    <xf numFmtId="3" fontId="4" fillId="0" borderId="215" xfId="0" applyNumberFormat="1" applyFont="1" applyBorder="1" applyAlignment="1">
      <alignment horizontal="center"/>
    </xf>
    <xf numFmtId="3" fontId="4" fillId="0" borderId="216" xfId="0" applyNumberFormat="1" applyFont="1" applyBorder="1" applyAlignment="1">
      <alignment horizontal="center"/>
    </xf>
    <xf numFmtId="3" fontId="4" fillId="0" borderId="200" xfId="0" applyNumberFormat="1" applyFont="1" applyBorder="1" applyAlignment="1">
      <alignment horizontal="center"/>
    </xf>
    <xf numFmtId="3" fontId="4" fillId="0" borderId="217" xfId="0" applyNumberFormat="1" applyFont="1" applyBorder="1" applyAlignment="1">
      <alignment horizontal="center"/>
    </xf>
    <xf numFmtId="3" fontId="1" fillId="0" borderId="218" xfId="0" applyNumberFormat="1" applyFont="1" applyBorder="1" applyAlignment="1">
      <alignment horizontal="center"/>
    </xf>
    <xf numFmtId="3" fontId="1" fillId="0" borderId="219" xfId="0" applyNumberFormat="1" applyFont="1" applyBorder="1" applyAlignment="1">
      <alignment horizontal="center"/>
    </xf>
    <xf numFmtId="3" fontId="1" fillId="0" borderId="220" xfId="0" applyNumberFormat="1" applyFont="1" applyBorder="1" applyAlignment="1">
      <alignment horizontal="center"/>
    </xf>
    <xf numFmtId="3" fontId="1" fillId="0" borderId="213" xfId="0" applyNumberFormat="1" applyFont="1" applyBorder="1" applyAlignment="1">
      <alignment horizontal="center"/>
    </xf>
    <xf numFmtId="3" fontId="4" fillId="0" borderId="221" xfId="0" applyNumberFormat="1" applyFont="1" applyBorder="1" applyAlignment="1">
      <alignment horizontal="center"/>
    </xf>
    <xf numFmtId="3" fontId="3" fillId="0" borderId="221" xfId="0" applyNumberFormat="1" applyFont="1" applyBorder="1" applyAlignment="1">
      <alignment horizontal="center"/>
    </xf>
    <xf numFmtId="3" fontId="1" fillId="0" borderId="32" xfId="0" applyNumberFormat="1" applyFont="1" applyBorder="1" applyAlignment="1">
      <alignment horizontal="center"/>
    </xf>
    <xf numFmtId="3" fontId="7" fillId="5" borderId="14" xfId="0" applyNumberFormat="1" applyFont="1" applyFill="1" applyBorder="1" applyAlignment="1">
      <alignment horizontal="center" wrapText="1"/>
    </xf>
    <xf numFmtId="3" fontId="7" fillId="5" borderId="10" xfId="0" applyNumberFormat="1" applyFont="1" applyFill="1" applyBorder="1" applyAlignment="1">
      <alignment horizontal="center" wrapText="1"/>
    </xf>
    <xf numFmtId="3" fontId="7" fillId="5" borderId="162" xfId="0" applyNumberFormat="1" applyFont="1" applyFill="1" applyBorder="1" applyAlignment="1">
      <alignment horizontal="center" wrapText="1"/>
    </xf>
    <xf numFmtId="3" fontId="7" fillId="5" borderId="5" xfId="0" applyNumberFormat="1" applyFont="1" applyFill="1" applyBorder="1" applyAlignment="1">
      <alignment horizontal="center" wrapText="1"/>
    </xf>
    <xf numFmtId="3" fontId="17" fillId="0" borderId="16" xfId="0" applyNumberFormat="1" applyFont="1" applyBorder="1" applyAlignment="1">
      <alignment horizontal="center" wrapText="1"/>
    </xf>
    <xf numFmtId="3" fontId="1" fillId="0" borderId="110" xfId="0" applyNumberFormat="1" applyFont="1" applyBorder="1"/>
    <xf numFmtId="3" fontId="1" fillId="0" borderId="1" xfId="0" applyNumberFormat="1" applyFont="1" applyBorder="1"/>
    <xf numFmtId="3" fontId="4" fillId="2" borderId="6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3" fontId="4" fillId="2" borderId="222" xfId="0" applyNumberFormat="1" applyFont="1" applyFill="1" applyBorder="1" applyAlignment="1">
      <alignment horizontal="center"/>
    </xf>
    <xf numFmtId="0" fontId="1" fillId="0" borderId="223" xfId="0" applyFont="1" applyBorder="1" applyAlignment="1">
      <alignment horizontal="center"/>
    </xf>
    <xf numFmtId="3" fontId="15" fillId="0" borderId="110" xfId="0" applyNumberFormat="1" applyFont="1" applyBorder="1" applyAlignment="1">
      <alignment horizontal="center" wrapText="1"/>
    </xf>
    <xf numFmtId="49" fontId="0" fillId="0" borderId="224" xfId="1" applyNumberFormat="1" applyFont="1" applyBorder="1"/>
    <xf numFmtId="3" fontId="3" fillId="0" borderId="1" xfId="0" applyNumberFormat="1" applyFont="1" applyBorder="1" applyAlignment="1">
      <alignment horizont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49" fontId="12" fillId="8" borderId="102" xfId="1" applyNumberFormat="1" applyFont="1" applyFill="1" applyBorder="1" applyAlignment="1">
      <alignment horizontal="center" vertical="center" wrapText="1"/>
    </xf>
    <xf numFmtId="49" fontId="12" fillId="8" borderId="103" xfId="1" applyNumberFormat="1" applyFont="1" applyFill="1" applyBorder="1" applyAlignment="1">
      <alignment horizontal="center" vertical="center" wrapText="1"/>
    </xf>
    <xf numFmtId="49" fontId="12" fillId="8" borderId="104" xfId="1" applyNumberFormat="1" applyFont="1" applyFill="1" applyBorder="1" applyAlignment="1">
      <alignment horizontal="center" vertical="center" wrapText="1"/>
    </xf>
    <xf numFmtId="49" fontId="3" fillId="8" borderId="103" xfId="1" applyNumberFormat="1" applyFont="1" applyFill="1" applyBorder="1" applyAlignment="1" applyProtection="1">
      <alignment horizontal="center" vertical="center" wrapText="1"/>
    </xf>
    <xf numFmtId="49" fontId="3" fillId="8" borderId="104" xfId="1" applyNumberFormat="1" applyFont="1" applyFill="1" applyBorder="1" applyAlignment="1" applyProtection="1">
      <alignment horizontal="center" vertical="center" wrapText="1"/>
    </xf>
    <xf numFmtId="49" fontId="3" fillId="8" borderId="102" xfId="0" applyNumberFormat="1" applyFont="1" applyFill="1" applyBorder="1" applyAlignment="1" applyProtection="1">
      <alignment horizontal="center" vertical="center" wrapText="1"/>
    </xf>
    <xf numFmtId="49" fontId="3" fillId="8" borderId="104" xfId="0" applyNumberFormat="1" applyFont="1" applyFill="1" applyBorder="1" applyAlignment="1" applyProtection="1">
      <alignment horizontal="center" vertical="center" wrapText="1"/>
    </xf>
    <xf numFmtId="49" fontId="19" fillId="8" borderId="102" xfId="1" applyNumberFormat="1" applyFont="1" applyFill="1" applyBorder="1" applyAlignment="1">
      <alignment horizontal="center" vertical="center" wrapText="1"/>
    </xf>
    <xf numFmtId="49" fontId="19" fillId="8" borderId="103" xfId="1" applyNumberFormat="1" applyFont="1" applyFill="1" applyBorder="1" applyAlignment="1">
      <alignment horizontal="center" vertical="center" wrapText="1"/>
    </xf>
    <xf numFmtId="49" fontId="19" fillId="8" borderId="104" xfId="1" applyNumberFormat="1" applyFont="1" applyFill="1" applyBorder="1" applyAlignment="1">
      <alignment horizontal="center" vertical="center" wrapText="1"/>
    </xf>
    <xf numFmtId="164" fontId="3" fillId="8" borderId="104" xfId="1" applyNumberFormat="1" applyFont="1" applyFill="1" applyBorder="1" applyAlignment="1" applyProtection="1">
      <alignment horizontal="center" vertical="center" wrapText="1"/>
    </xf>
    <xf numFmtId="164" fontId="3" fillId="8" borderId="51" xfId="1" applyNumberFormat="1" applyFont="1" applyFill="1" applyBorder="1" applyAlignment="1" applyProtection="1">
      <alignment horizontal="center" vertical="center" wrapText="1"/>
    </xf>
    <xf numFmtId="44" fontId="3" fillId="8" borderId="51" xfId="1" applyFont="1" applyFill="1" applyBorder="1" applyAlignment="1" applyProtection="1">
      <alignment horizontal="center" vertical="center" wrapText="1"/>
    </xf>
    <xf numFmtId="44" fontId="3" fillId="8" borderId="157" xfId="1" applyFont="1" applyFill="1" applyBorder="1" applyAlignment="1" applyProtection="1">
      <alignment horizontal="center" vertical="center" wrapText="1"/>
    </xf>
    <xf numFmtId="3" fontId="2" fillId="5" borderId="3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Border="1"/>
    <xf numFmtId="3" fontId="3" fillId="6" borderId="5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/>
    <xf numFmtId="165" fontId="2" fillId="3" borderId="53" xfId="0" applyNumberFormat="1" applyFont="1" applyFill="1" applyBorder="1" applyAlignment="1">
      <alignment horizontal="center" vertical="center" wrapText="1"/>
    </xf>
    <xf numFmtId="0" fontId="5" fillId="0" borderId="53" xfId="0" applyFont="1" applyBorder="1"/>
    <xf numFmtId="3" fontId="2" fillId="4" borderId="5" xfId="0" applyNumberFormat="1" applyFont="1" applyFill="1" applyBorder="1" applyAlignment="1">
      <alignment horizontal="center" vertical="center" wrapText="1"/>
    </xf>
    <xf numFmtId="0" fontId="1" fillId="0" borderId="223" xfId="0" applyFont="1" applyFill="1" applyBorder="1" applyAlignment="1">
      <alignment horizontal="center"/>
    </xf>
    <xf numFmtId="0" fontId="1" fillId="0" borderId="70" xfId="0" applyFont="1" applyFill="1" applyBorder="1" applyAlignment="1">
      <alignment horizontal="center"/>
    </xf>
    <xf numFmtId="0" fontId="1" fillId="0" borderId="225" xfId="0" applyFont="1" applyFill="1" applyBorder="1" applyAlignment="1">
      <alignment horizontal="center"/>
    </xf>
    <xf numFmtId="3" fontId="5" fillId="0" borderId="0" xfId="0" applyNumberFormat="1" applyFont="1"/>
    <xf numFmtId="3" fontId="3" fillId="0" borderId="226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9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8" sqref="M8"/>
    </sheetView>
  </sheetViews>
  <sheetFormatPr defaultColWidth="17.28515625" defaultRowHeight="15" customHeight="1" x14ac:dyDescent="0.2"/>
  <cols>
    <col min="1" max="1" width="3.42578125" customWidth="1"/>
    <col min="2" max="2" width="35.42578125" customWidth="1"/>
    <col min="3" max="3" width="15.42578125" customWidth="1"/>
    <col min="4" max="4" width="30.140625" style="267" customWidth="1"/>
    <col min="5" max="5" width="15.42578125" customWidth="1"/>
    <col min="6" max="6" width="15.42578125" style="196" hidden="1" customWidth="1"/>
    <col min="7" max="7" width="15.42578125" hidden="1" customWidth="1"/>
    <col min="8" max="8" width="15.42578125" style="500" hidden="1" customWidth="1"/>
    <col min="9" max="10" width="15.42578125" hidden="1" customWidth="1"/>
    <col min="11" max="11" width="15.42578125" style="500" hidden="1" customWidth="1"/>
    <col min="12" max="13" width="15.42578125" style="500" customWidth="1"/>
    <col min="14" max="17" width="15.42578125" hidden="1" customWidth="1"/>
    <col min="18" max="18" width="16.42578125" customWidth="1"/>
    <col min="19" max="19" width="17" customWidth="1"/>
    <col min="20" max="21" width="15.42578125" customWidth="1"/>
    <col min="22" max="22" width="6.140625" hidden="1" customWidth="1"/>
    <col min="23" max="32" width="6" hidden="1" customWidth="1"/>
    <col min="33" max="33" width="6.28515625" hidden="1" customWidth="1"/>
    <col min="34" max="34" width="12.28515625" style="383" customWidth="1"/>
    <col min="35" max="46" width="6" style="383" hidden="1" customWidth="1"/>
    <col min="47" max="47" width="13.140625" style="383" customWidth="1"/>
    <col min="48" max="57" width="6" style="383" hidden="1" customWidth="1"/>
    <col min="58" max="59" width="6.140625" style="383" hidden="1" customWidth="1"/>
    <col min="60" max="60" width="10.7109375" style="383" customWidth="1"/>
    <col min="61" max="72" width="6" hidden="1" customWidth="1"/>
    <col min="73" max="73" width="10.7109375" customWidth="1"/>
    <col min="74" max="74" width="15" customWidth="1"/>
    <col min="75" max="76" width="8.140625" customWidth="1"/>
    <col min="77" max="77" width="12.5703125" customWidth="1"/>
    <col min="78" max="78" width="20.140625" customWidth="1"/>
    <col min="79" max="80" width="18.140625" customWidth="1"/>
    <col min="81" max="81" width="12.5703125" customWidth="1"/>
  </cols>
  <sheetData>
    <row r="1" spans="1:81" ht="27" thickBot="1" x14ac:dyDescent="0.45">
      <c r="A1" s="1"/>
      <c r="B1" s="510" t="s">
        <v>205</v>
      </c>
      <c r="C1" s="2"/>
      <c r="D1" s="258"/>
      <c r="E1" s="2"/>
      <c r="F1" s="274"/>
      <c r="G1" s="2"/>
      <c r="H1" s="496"/>
      <c r="I1" s="2"/>
      <c r="J1" s="2"/>
      <c r="K1" s="496"/>
      <c r="L1" s="496"/>
      <c r="M1" s="496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86" t="s">
        <v>119</v>
      </c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4"/>
      <c r="BV1" s="5"/>
      <c r="BW1" s="1"/>
      <c r="BX1" s="1"/>
      <c r="BY1" s="1"/>
      <c r="BZ1" s="1"/>
      <c r="CA1" s="1"/>
      <c r="CB1" s="1"/>
      <c r="CC1" s="1"/>
    </row>
    <row r="2" spans="1:81" ht="48" customHeight="1" thickBot="1" x14ac:dyDescent="0.3">
      <c r="A2" s="1"/>
      <c r="B2" s="255"/>
      <c r="C2" s="255"/>
      <c r="D2" s="236"/>
      <c r="E2" s="194"/>
      <c r="F2" s="596" t="s">
        <v>122</v>
      </c>
      <c r="G2" s="597"/>
      <c r="H2" s="597"/>
      <c r="I2" s="596" t="s">
        <v>216</v>
      </c>
      <c r="J2" s="597"/>
      <c r="K2" s="598"/>
      <c r="L2" s="603" t="s">
        <v>217</v>
      </c>
      <c r="M2" s="604"/>
      <c r="N2" s="604"/>
      <c r="O2" s="604"/>
      <c r="P2" s="604"/>
      <c r="Q2" s="605"/>
      <c r="R2" s="592"/>
      <c r="S2" s="195"/>
      <c r="T2" s="196"/>
      <c r="U2" s="196"/>
      <c r="V2" s="134"/>
      <c r="W2" s="135"/>
      <c r="X2" s="135"/>
      <c r="Y2" s="135"/>
      <c r="Z2" s="614" t="s">
        <v>2</v>
      </c>
      <c r="AA2" s="615"/>
      <c r="AB2" s="615"/>
      <c r="AC2" s="615"/>
      <c r="AD2" s="135"/>
      <c r="AE2" s="135"/>
      <c r="AF2" s="135"/>
      <c r="AG2" s="135"/>
      <c r="AH2" s="487" t="s">
        <v>118</v>
      </c>
      <c r="AI2" s="616" t="s">
        <v>3</v>
      </c>
      <c r="AJ2" s="611"/>
      <c r="AK2" s="611"/>
      <c r="AL2" s="611"/>
      <c r="AM2" s="611"/>
      <c r="AN2" s="611"/>
      <c r="AO2" s="611"/>
      <c r="AP2" s="611"/>
      <c r="AQ2" s="611"/>
      <c r="AR2" s="611"/>
      <c r="AS2" s="611"/>
      <c r="AT2" s="613"/>
      <c r="AU2" s="440" t="s">
        <v>4</v>
      </c>
      <c r="AV2" s="610" t="s">
        <v>5</v>
      </c>
      <c r="AW2" s="611"/>
      <c r="AX2" s="611"/>
      <c r="AY2" s="611"/>
      <c r="AZ2" s="611"/>
      <c r="BA2" s="611"/>
      <c r="BB2" s="611"/>
      <c r="BC2" s="611"/>
      <c r="BD2" s="611"/>
      <c r="BE2" s="611"/>
      <c r="BF2" s="611"/>
      <c r="BG2" s="611"/>
      <c r="BH2" s="476" t="s">
        <v>120</v>
      </c>
      <c r="BI2" s="612" t="s">
        <v>6</v>
      </c>
      <c r="BJ2" s="611"/>
      <c r="BK2" s="611"/>
      <c r="BL2" s="611"/>
      <c r="BM2" s="611"/>
      <c r="BN2" s="611"/>
      <c r="BO2" s="611"/>
      <c r="BP2" s="611"/>
      <c r="BQ2" s="611"/>
      <c r="BR2" s="611"/>
      <c r="BS2" s="611"/>
      <c r="BT2" s="613"/>
      <c r="BU2" s="180" t="s">
        <v>121</v>
      </c>
      <c r="BV2" s="594" t="s">
        <v>170</v>
      </c>
      <c r="BW2" s="1"/>
      <c r="BX2" s="1"/>
      <c r="BY2" s="1"/>
      <c r="BZ2" s="1"/>
      <c r="CA2" s="1"/>
      <c r="CB2" s="1"/>
      <c r="CC2" s="1"/>
    </row>
    <row r="3" spans="1:81" ht="60" customHeight="1" thickBot="1" x14ac:dyDescent="0.3">
      <c r="A3" s="1"/>
      <c r="B3" s="253" t="s">
        <v>0</v>
      </c>
      <c r="C3" s="254" t="s">
        <v>1</v>
      </c>
      <c r="D3" s="200" t="s">
        <v>123</v>
      </c>
      <c r="E3" s="197" t="s">
        <v>124</v>
      </c>
      <c r="F3" s="213" t="s">
        <v>122</v>
      </c>
      <c r="G3" s="198" t="s">
        <v>128</v>
      </c>
      <c r="H3" s="497" t="s">
        <v>125</v>
      </c>
      <c r="I3" s="199" t="s">
        <v>129</v>
      </c>
      <c r="J3" s="214" t="s">
        <v>130</v>
      </c>
      <c r="K3" s="497" t="s">
        <v>126</v>
      </c>
      <c r="L3" s="606" t="s">
        <v>166</v>
      </c>
      <c r="M3" s="607"/>
      <c r="N3" s="608" t="s">
        <v>204</v>
      </c>
      <c r="O3" s="608"/>
      <c r="P3" s="608" t="s">
        <v>167</v>
      </c>
      <c r="Q3" s="609"/>
      <c r="R3" s="599" t="s">
        <v>184</v>
      </c>
      <c r="S3" s="600"/>
      <c r="T3" s="601" t="s">
        <v>127</v>
      </c>
      <c r="U3" s="602"/>
      <c r="V3" s="136" t="s">
        <v>7</v>
      </c>
      <c r="W3" s="137" t="s">
        <v>8</v>
      </c>
      <c r="X3" s="137" t="s">
        <v>9</v>
      </c>
      <c r="Y3" s="137" t="s">
        <v>10</v>
      </c>
      <c r="Z3" s="137" t="s">
        <v>11</v>
      </c>
      <c r="AA3" s="137" t="s">
        <v>12</v>
      </c>
      <c r="AB3" s="137" t="s">
        <v>13</v>
      </c>
      <c r="AC3" s="137" t="s">
        <v>14</v>
      </c>
      <c r="AD3" s="137" t="s">
        <v>15</v>
      </c>
      <c r="AE3" s="137" t="s">
        <v>16</v>
      </c>
      <c r="AF3" s="252" t="s">
        <v>17</v>
      </c>
      <c r="AG3" s="138" t="s">
        <v>18</v>
      </c>
      <c r="AH3" s="488"/>
      <c r="AI3" s="422" t="s">
        <v>7</v>
      </c>
      <c r="AJ3" s="423" t="s">
        <v>8</v>
      </c>
      <c r="AK3" s="423" t="s">
        <v>9</v>
      </c>
      <c r="AL3" s="423" t="s">
        <v>10</v>
      </c>
      <c r="AM3" s="423" t="s">
        <v>11</v>
      </c>
      <c r="AN3" s="423" t="s">
        <v>12</v>
      </c>
      <c r="AO3" s="423" t="s">
        <v>13</v>
      </c>
      <c r="AP3" s="423" t="s">
        <v>14</v>
      </c>
      <c r="AQ3" s="423" t="s">
        <v>15</v>
      </c>
      <c r="AR3" s="423" t="s">
        <v>16</v>
      </c>
      <c r="AS3" s="424" t="s">
        <v>17</v>
      </c>
      <c r="AT3" s="425" t="s">
        <v>18</v>
      </c>
      <c r="AU3" s="441"/>
      <c r="AV3" s="580" t="s">
        <v>7</v>
      </c>
      <c r="AW3" s="581" t="s">
        <v>8</v>
      </c>
      <c r="AX3" s="581" t="s">
        <v>9</v>
      </c>
      <c r="AY3" s="581" t="s">
        <v>10</v>
      </c>
      <c r="AZ3" s="581" t="s">
        <v>11</v>
      </c>
      <c r="BA3" s="581" t="s">
        <v>12</v>
      </c>
      <c r="BB3" s="581" t="s">
        <v>13</v>
      </c>
      <c r="BC3" s="581" t="s">
        <v>14</v>
      </c>
      <c r="BD3" s="581" t="s">
        <v>15</v>
      </c>
      <c r="BE3" s="581" t="s">
        <v>16</v>
      </c>
      <c r="BF3" s="582" t="s">
        <v>17</v>
      </c>
      <c r="BG3" s="583" t="s">
        <v>18</v>
      </c>
      <c r="BH3" s="477"/>
      <c r="BI3" s="249" t="s">
        <v>7</v>
      </c>
      <c r="BJ3" s="250" t="s">
        <v>8</v>
      </c>
      <c r="BK3" s="250" t="s">
        <v>9</v>
      </c>
      <c r="BL3" s="250" t="s">
        <v>10</v>
      </c>
      <c r="BM3" s="250" t="s">
        <v>11</v>
      </c>
      <c r="BN3" s="250" t="s">
        <v>12</v>
      </c>
      <c r="BO3" s="250" t="s">
        <v>13</v>
      </c>
      <c r="BP3" s="250" t="s">
        <v>14</v>
      </c>
      <c r="BQ3" s="250" t="s">
        <v>15</v>
      </c>
      <c r="BR3" s="250" t="s">
        <v>16</v>
      </c>
      <c r="BS3" s="250" t="s">
        <v>17</v>
      </c>
      <c r="BT3" s="251" t="s">
        <v>18</v>
      </c>
      <c r="BU3" s="181"/>
      <c r="BV3" s="595"/>
      <c r="BW3" s="1"/>
      <c r="BX3" s="1"/>
      <c r="BY3" s="1"/>
      <c r="BZ3" s="1"/>
      <c r="CA3" s="1"/>
      <c r="CB3" s="1"/>
      <c r="CC3" s="1"/>
    </row>
    <row r="4" spans="1:81" ht="19.5" customHeight="1" thickBot="1" x14ac:dyDescent="0.35">
      <c r="A4" s="1"/>
      <c r="B4" s="6" t="s">
        <v>176</v>
      </c>
      <c r="C4" s="7"/>
      <c r="D4" s="259"/>
      <c r="E4" s="201"/>
      <c r="F4" s="275"/>
      <c r="G4" s="133"/>
      <c r="H4" s="498"/>
      <c r="I4" s="133"/>
      <c r="J4" s="201"/>
      <c r="K4" s="501"/>
      <c r="L4" s="497" t="s">
        <v>131</v>
      </c>
      <c r="M4" s="497" t="s">
        <v>168</v>
      </c>
      <c r="N4" s="268" t="s">
        <v>131</v>
      </c>
      <c r="O4" s="268" t="s">
        <v>168</v>
      </c>
      <c r="P4" s="268" t="s">
        <v>131</v>
      </c>
      <c r="Q4" s="268" t="s">
        <v>168</v>
      </c>
      <c r="R4" s="268" t="s">
        <v>131</v>
      </c>
      <c r="S4" s="268" t="s">
        <v>168</v>
      </c>
      <c r="T4" s="268" t="s">
        <v>131</v>
      </c>
      <c r="U4" s="268" t="s">
        <v>168</v>
      </c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27"/>
      <c r="AH4" s="489"/>
      <c r="AI4" s="426"/>
      <c r="AJ4" s="426"/>
      <c r="AK4" s="426"/>
      <c r="AL4" s="426"/>
      <c r="AM4" s="426"/>
      <c r="AN4" s="426"/>
      <c r="AO4" s="426"/>
      <c r="AP4" s="426"/>
      <c r="AQ4" s="426"/>
      <c r="AR4" s="426"/>
      <c r="AS4" s="426"/>
      <c r="AT4" s="426"/>
      <c r="AU4" s="426"/>
      <c r="AV4" s="584"/>
      <c r="AW4" s="426"/>
      <c r="AX4" s="426"/>
      <c r="AY4" s="426"/>
      <c r="AZ4" s="426"/>
      <c r="BA4" s="182"/>
      <c r="BB4" s="182"/>
      <c r="BC4" s="182"/>
      <c r="BD4" s="182"/>
      <c r="BE4" s="182"/>
      <c r="BF4" s="182"/>
      <c r="BG4" s="182"/>
      <c r="BH4" s="478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3"/>
      <c r="BW4" s="1"/>
      <c r="BX4" s="1"/>
      <c r="BY4" s="8"/>
      <c r="BZ4" s="1"/>
      <c r="CA4" s="1"/>
      <c r="CB4" s="1"/>
      <c r="CC4" s="8"/>
    </row>
    <row r="5" spans="1:81" ht="16.5" customHeight="1" thickBot="1" x14ac:dyDescent="0.3">
      <c r="A5" s="1"/>
      <c r="B5" s="9" t="s">
        <v>196</v>
      </c>
      <c r="C5" s="10"/>
      <c r="D5" s="237"/>
      <c r="E5" s="215"/>
      <c r="F5" s="276"/>
      <c r="G5" s="216"/>
      <c r="H5" s="499"/>
      <c r="I5" s="216"/>
      <c r="J5" s="215"/>
      <c r="K5" s="502"/>
      <c r="L5" s="499"/>
      <c r="M5" s="499"/>
      <c r="N5" s="215"/>
      <c r="O5" s="215"/>
      <c r="P5" s="215"/>
      <c r="Q5" s="215"/>
      <c r="R5" s="217"/>
      <c r="S5" s="215"/>
      <c r="T5" s="215"/>
      <c r="U5" s="215"/>
      <c r="V5" s="100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490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427"/>
      <c r="AU5" s="442"/>
      <c r="AV5" s="465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5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6"/>
      <c r="BV5" s="187"/>
      <c r="BW5" s="1"/>
      <c r="BX5" s="1"/>
      <c r="BY5" s="1"/>
      <c r="BZ5" s="1"/>
      <c r="CA5" s="1"/>
      <c r="CB5" s="1"/>
      <c r="CC5" s="1"/>
    </row>
    <row r="6" spans="1:81" ht="26.25" x14ac:dyDescent="0.25">
      <c r="A6" s="1"/>
      <c r="B6" s="21" t="s">
        <v>19</v>
      </c>
      <c r="C6" s="22" t="s">
        <v>173</v>
      </c>
      <c r="D6" s="238" t="s">
        <v>137</v>
      </c>
      <c r="E6" s="204" t="s">
        <v>136</v>
      </c>
      <c r="F6" s="284"/>
      <c r="G6" s="285"/>
      <c r="H6" s="291"/>
      <c r="I6" s="285"/>
      <c r="J6" s="284"/>
      <c r="K6" s="292"/>
      <c r="L6" s="370"/>
      <c r="M6" s="370"/>
      <c r="N6" s="370"/>
      <c r="O6" s="370"/>
      <c r="P6" s="370"/>
      <c r="Q6" s="370"/>
      <c r="R6" s="286"/>
      <c r="S6" s="284"/>
      <c r="T6" s="284"/>
      <c r="U6" s="284"/>
      <c r="V6" s="108">
        <v>1200</v>
      </c>
      <c r="W6" s="64">
        <v>1350</v>
      </c>
      <c r="X6" s="64">
        <v>1200</v>
      </c>
      <c r="Y6" s="64">
        <v>1350</v>
      </c>
      <c r="Z6" s="64">
        <v>1200</v>
      </c>
      <c r="AA6" s="64">
        <v>1350</v>
      </c>
      <c r="AB6" s="64">
        <v>1200</v>
      </c>
      <c r="AC6" s="64">
        <v>1350</v>
      </c>
      <c r="AD6" s="64">
        <v>1200</v>
      </c>
      <c r="AE6" s="64">
        <v>1350</v>
      </c>
      <c r="AF6" s="64">
        <v>1200</v>
      </c>
      <c r="AG6" s="509">
        <v>1350</v>
      </c>
      <c r="AH6" s="479">
        <f>SUM(V6:AG6)</f>
        <v>15300</v>
      </c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453">
        <f>SUM(AI6:AT6)</f>
        <v>0</v>
      </c>
      <c r="AV6" s="463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56"/>
      <c r="BH6" s="457">
        <f>SUM(AV6:BG6)</f>
        <v>0</v>
      </c>
      <c r="BI6" s="173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55"/>
      <c r="BU6" s="47">
        <f>SUM(BI6:BT6)</f>
        <v>0</v>
      </c>
      <c r="BV6" s="20">
        <f t="shared" ref="BV6:BV17" si="0">BU6+BH6+AU6+AH6</f>
        <v>15300</v>
      </c>
      <c r="BW6" s="1"/>
      <c r="BX6" s="1"/>
      <c r="BY6" s="1"/>
      <c r="BZ6" s="1"/>
      <c r="CA6" s="1"/>
      <c r="CB6" s="1"/>
      <c r="CC6" s="1"/>
    </row>
    <row r="7" spans="1:81" ht="26.25" x14ac:dyDescent="0.25">
      <c r="A7" s="1"/>
      <c r="B7" s="21" t="s">
        <v>28</v>
      </c>
      <c r="C7" s="22" t="s">
        <v>29</v>
      </c>
      <c r="D7" s="238" t="s">
        <v>210</v>
      </c>
      <c r="E7" s="204" t="s">
        <v>136</v>
      </c>
      <c r="F7" s="284"/>
      <c r="G7" s="285"/>
      <c r="H7" s="291"/>
      <c r="I7" s="285"/>
      <c r="J7" s="284"/>
      <c r="K7" s="292"/>
      <c r="L7" s="291"/>
      <c r="M7" s="291"/>
      <c r="N7" s="291"/>
      <c r="O7" s="291"/>
      <c r="P7" s="291"/>
      <c r="Q7" s="291"/>
      <c r="R7" s="286"/>
      <c r="S7" s="284"/>
      <c r="T7" s="284"/>
      <c r="U7" s="284"/>
      <c r="V7" s="503">
        <v>1600</v>
      </c>
      <c r="W7" s="98">
        <v>1600</v>
      </c>
      <c r="X7" s="98">
        <v>1600</v>
      </c>
      <c r="Y7" s="98">
        <v>1600</v>
      </c>
      <c r="Z7" s="98">
        <v>1600</v>
      </c>
      <c r="AA7" s="98">
        <v>1600</v>
      </c>
      <c r="AB7" s="98">
        <v>1600</v>
      </c>
      <c r="AC7" s="98">
        <v>1600</v>
      </c>
      <c r="AD7" s="98">
        <v>1600</v>
      </c>
      <c r="AE7" s="98">
        <v>1600</v>
      </c>
      <c r="AF7" s="98">
        <v>1600</v>
      </c>
      <c r="AG7" s="129">
        <v>1600</v>
      </c>
      <c r="AH7" s="457">
        <f t="shared" ref="AH7:AH10" si="1">SUM(V7:AG7)</f>
        <v>19200</v>
      </c>
      <c r="AI7" s="504">
        <v>375</v>
      </c>
      <c r="AJ7" s="505">
        <v>375</v>
      </c>
      <c r="AK7" s="505">
        <v>375</v>
      </c>
      <c r="AL7" s="505">
        <v>375</v>
      </c>
      <c r="AM7" s="505">
        <v>375</v>
      </c>
      <c r="AN7" s="505">
        <v>375</v>
      </c>
      <c r="AO7" s="505">
        <v>375</v>
      </c>
      <c r="AP7" s="505">
        <v>375</v>
      </c>
      <c r="AQ7" s="505">
        <v>375</v>
      </c>
      <c r="AR7" s="505">
        <v>375</v>
      </c>
      <c r="AS7" s="505">
        <v>375</v>
      </c>
      <c r="AT7" s="506">
        <v>375</v>
      </c>
      <c r="AU7" s="507">
        <f t="shared" ref="AU7:AU10" si="2">SUM(AI7:AT7)</f>
        <v>4500</v>
      </c>
      <c r="AV7" s="508">
        <v>672</v>
      </c>
      <c r="AW7" s="80"/>
      <c r="AX7" s="80">
        <v>672</v>
      </c>
      <c r="AY7" s="80"/>
      <c r="AZ7" s="80">
        <v>672</v>
      </c>
      <c r="BA7" s="80"/>
      <c r="BB7" s="80">
        <v>672</v>
      </c>
      <c r="BC7" s="80"/>
      <c r="BD7" s="80">
        <v>672</v>
      </c>
      <c r="BE7" s="80"/>
      <c r="BF7" s="80">
        <v>672</v>
      </c>
      <c r="BG7" s="81"/>
      <c r="BH7" s="457">
        <f t="shared" ref="BH7:BH10" si="3">SUM(AV7:BG7)</f>
        <v>4032</v>
      </c>
      <c r="BI7" s="177">
        <v>800</v>
      </c>
      <c r="BJ7" s="177">
        <v>800</v>
      </c>
      <c r="BK7" s="177">
        <v>800</v>
      </c>
      <c r="BL7" s="177">
        <v>800</v>
      </c>
      <c r="BM7" s="177">
        <v>800</v>
      </c>
      <c r="BN7" s="177">
        <v>800</v>
      </c>
      <c r="BO7" s="177">
        <v>800</v>
      </c>
      <c r="BP7" s="177">
        <v>800</v>
      </c>
      <c r="BQ7" s="177">
        <v>800</v>
      </c>
      <c r="BR7" s="177">
        <v>800</v>
      </c>
      <c r="BS7" s="177">
        <v>800</v>
      </c>
      <c r="BT7" s="177">
        <v>800</v>
      </c>
      <c r="BU7" s="77">
        <f t="shared" ref="BU7:BU10" si="4">SUM(BI7:BT7)</f>
        <v>9600</v>
      </c>
      <c r="BV7" s="40">
        <f>BU7+BH7+AU7+AH7</f>
        <v>37332</v>
      </c>
      <c r="BW7" s="8"/>
      <c r="BX7" s="1"/>
      <c r="BY7" s="8"/>
      <c r="BZ7" s="1"/>
      <c r="CA7" s="8"/>
      <c r="CB7" s="8"/>
      <c r="CC7" s="8"/>
    </row>
    <row r="8" spans="1:81" ht="30" x14ac:dyDescent="0.25">
      <c r="A8" s="1"/>
      <c r="B8" s="21" t="s">
        <v>207</v>
      </c>
      <c r="C8" s="22" t="s">
        <v>208</v>
      </c>
      <c r="D8" s="238" t="s">
        <v>209</v>
      </c>
      <c r="E8" s="204"/>
      <c r="F8" s="284"/>
      <c r="G8" s="285"/>
      <c r="H8" s="291"/>
      <c r="I8" s="285"/>
      <c r="J8" s="284"/>
      <c r="K8" s="292"/>
      <c r="L8" s="291"/>
      <c r="M8" s="291"/>
      <c r="N8" s="291"/>
      <c r="O8" s="291"/>
      <c r="P8" s="291"/>
      <c r="Q8" s="291"/>
      <c r="R8" s="286"/>
      <c r="S8" s="284"/>
      <c r="T8" s="284"/>
      <c r="U8" s="284"/>
      <c r="V8" s="503">
        <v>1680</v>
      </c>
      <c r="W8" s="98">
        <v>1680</v>
      </c>
      <c r="X8" s="98">
        <v>1680</v>
      </c>
      <c r="Y8" s="98">
        <v>1680</v>
      </c>
      <c r="Z8" s="98">
        <v>1680</v>
      </c>
      <c r="AA8" s="98">
        <v>1680</v>
      </c>
      <c r="AB8" s="98">
        <v>1680</v>
      </c>
      <c r="AC8" s="98">
        <v>1680</v>
      </c>
      <c r="AD8" s="98">
        <v>1680</v>
      </c>
      <c r="AE8" s="98">
        <v>1680</v>
      </c>
      <c r="AF8" s="98">
        <v>1680</v>
      </c>
      <c r="AG8" s="129">
        <v>1680</v>
      </c>
      <c r="AH8" s="457">
        <f t="shared" si="1"/>
        <v>20160</v>
      </c>
      <c r="AI8" s="504"/>
      <c r="AJ8" s="505"/>
      <c r="AK8" s="505"/>
      <c r="AL8" s="505"/>
      <c r="AM8" s="505"/>
      <c r="AN8" s="505"/>
      <c r="AO8" s="505"/>
      <c r="AP8" s="505"/>
      <c r="AQ8" s="505"/>
      <c r="AR8" s="505"/>
      <c r="AS8" s="505"/>
      <c r="AT8" s="506"/>
      <c r="AU8" s="507">
        <f t="shared" si="2"/>
        <v>0</v>
      </c>
      <c r="AV8" s="508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1"/>
      <c r="BH8" s="457">
        <f t="shared" si="3"/>
        <v>0</v>
      </c>
      <c r="BI8" s="177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1"/>
      <c r="BU8" s="77">
        <f t="shared" ref="BU8" si="5">SUM(BI8:BT8)</f>
        <v>0</v>
      </c>
      <c r="BV8" s="40">
        <f>BU8+BH8+AU8+AH8</f>
        <v>20160</v>
      </c>
      <c r="BW8" s="8"/>
      <c r="BX8" s="1"/>
      <c r="BY8" s="8"/>
      <c r="BZ8" s="1"/>
      <c r="CA8" s="8"/>
      <c r="CB8" s="8"/>
      <c r="CC8" s="8"/>
    </row>
    <row r="9" spans="1:81" ht="26.25" x14ac:dyDescent="0.25">
      <c r="A9" s="1"/>
      <c r="B9" s="26" t="s">
        <v>30</v>
      </c>
      <c r="C9" s="27" t="s">
        <v>31</v>
      </c>
      <c r="D9" s="248" t="s">
        <v>134</v>
      </c>
      <c r="E9" s="204" t="s">
        <v>136</v>
      </c>
      <c r="F9" s="310"/>
      <c r="G9" s="311"/>
      <c r="H9" s="312"/>
      <c r="I9" s="311"/>
      <c r="J9" s="310"/>
      <c r="K9" s="313"/>
      <c r="L9" s="312"/>
      <c r="M9" s="312"/>
      <c r="N9" s="312"/>
      <c r="O9" s="312"/>
      <c r="P9" s="312"/>
      <c r="Q9" s="312"/>
      <c r="R9" s="314"/>
      <c r="S9" s="310"/>
      <c r="T9" s="310"/>
      <c r="U9" s="310"/>
      <c r="V9" s="104">
        <v>1800</v>
      </c>
      <c r="W9" s="41">
        <v>1800</v>
      </c>
      <c r="X9" s="41">
        <v>1800</v>
      </c>
      <c r="Y9" s="41">
        <v>1800</v>
      </c>
      <c r="Z9" s="41">
        <v>1800</v>
      </c>
      <c r="AA9" s="41">
        <v>1800</v>
      </c>
      <c r="AB9" s="41">
        <v>1800</v>
      </c>
      <c r="AC9" s="41">
        <v>1800</v>
      </c>
      <c r="AD9" s="41">
        <v>1800</v>
      </c>
      <c r="AE9" s="41">
        <v>1800</v>
      </c>
      <c r="AF9" s="41">
        <v>1800</v>
      </c>
      <c r="AG9" s="153">
        <v>1800</v>
      </c>
      <c r="AH9" s="458">
        <f t="shared" si="1"/>
        <v>21600</v>
      </c>
      <c r="AI9" s="396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8"/>
      <c r="AU9" s="447">
        <f t="shared" si="2"/>
        <v>0</v>
      </c>
      <c r="AV9" s="48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69"/>
      <c r="BH9" s="458">
        <f t="shared" si="3"/>
        <v>0</v>
      </c>
      <c r="BI9" s="172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69"/>
      <c r="BU9" s="39">
        <f t="shared" si="4"/>
        <v>0</v>
      </c>
      <c r="BV9" s="40">
        <f>BU9+BH9+AU9+AH9</f>
        <v>21600</v>
      </c>
      <c r="BW9" s="8"/>
      <c r="BX9" s="1"/>
      <c r="BY9" s="8"/>
      <c r="BZ9" s="1"/>
      <c r="CA9" s="8"/>
      <c r="CB9" s="8"/>
      <c r="CC9" s="8"/>
    </row>
    <row r="10" spans="1:81" ht="27" thickBot="1" x14ac:dyDescent="0.3">
      <c r="A10" s="1"/>
      <c r="B10" s="29" t="s">
        <v>32</v>
      </c>
      <c r="C10" s="30" t="s">
        <v>33</v>
      </c>
      <c r="D10" s="247" t="s">
        <v>135</v>
      </c>
      <c r="E10" s="204" t="s">
        <v>136</v>
      </c>
      <c r="F10" s="290"/>
      <c r="G10" s="315"/>
      <c r="H10" s="296"/>
      <c r="I10" s="315"/>
      <c r="J10" s="290"/>
      <c r="K10" s="316"/>
      <c r="L10" s="372"/>
      <c r="M10" s="372"/>
      <c r="N10" s="372"/>
      <c r="O10" s="372"/>
      <c r="P10" s="372"/>
      <c r="Q10" s="372"/>
      <c r="R10" s="317"/>
      <c r="S10" s="290"/>
      <c r="T10" s="290"/>
      <c r="U10" s="290"/>
      <c r="V10" s="10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8"/>
      <c r="AH10" s="458">
        <f t="shared" si="1"/>
        <v>0</v>
      </c>
      <c r="AI10" s="399">
        <v>180</v>
      </c>
      <c r="AJ10" s="400">
        <v>180</v>
      </c>
      <c r="AK10" s="400">
        <v>180</v>
      </c>
      <c r="AL10" s="400">
        <v>180</v>
      </c>
      <c r="AM10" s="400">
        <v>180</v>
      </c>
      <c r="AN10" s="400">
        <v>180</v>
      </c>
      <c r="AO10" s="400">
        <v>180</v>
      </c>
      <c r="AP10" s="400">
        <v>180</v>
      </c>
      <c r="AQ10" s="400">
        <v>180</v>
      </c>
      <c r="AR10" s="400">
        <v>180</v>
      </c>
      <c r="AS10" s="400">
        <v>180</v>
      </c>
      <c r="AT10" s="401">
        <v>180</v>
      </c>
      <c r="AU10" s="448">
        <f t="shared" si="2"/>
        <v>2160</v>
      </c>
      <c r="AV10" s="466"/>
      <c r="AW10" s="42"/>
      <c r="AX10" s="42"/>
      <c r="AY10" s="42"/>
      <c r="AZ10" s="42"/>
      <c r="BA10" s="42"/>
      <c r="BB10" s="42"/>
      <c r="BC10" s="42">
        <v>350</v>
      </c>
      <c r="BD10" s="42">
        <v>350</v>
      </c>
      <c r="BE10" s="42"/>
      <c r="BF10" s="42">
        <v>350</v>
      </c>
      <c r="BG10" s="60">
        <v>350</v>
      </c>
      <c r="BH10" s="458">
        <f t="shared" si="3"/>
        <v>1400</v>
      </c>
      <c r="BI10" s="174">
        <v>400</v>
      </c>
      <c r="BJ10" s="174">
        <v>400</v>
      </c>
      <c r="BK10" s="174">
        <v>400</v>
      </c>
      <c r="BL10" s="174">
        <v>400</v>
      </c>
      <c r="BM10" s="174">
        <v>400</v>
      </c>
      <c r="BN10" s="174">
        <v>400</v>
      </c>
      <c r="BO10" s="174">
        <v>400</v>
      </c>
      <c r="BP10" s="174">
        <v>400</v>
      </c>
      <c r="BQ10" s="174">
        <v>400</v>
      </c>
      <c r="BR10" s="174">
        <v>400</v>
      </c>
      <c r="BS10" s="174">
        <v>400</v>
      </c>
      <c r="BT10" s="174">
        <v>400</v>
      </c>
      <c r="BU10" s="39">
        <f t="shared" si="4"/>
        <v>4800</v>
      </c>
      <c r="BV10" s="40">
        <f>BU10+BH10+AU10+AH10</f>
        <v>8360</v>
      </c>
      <c r="BW10" s="8"/>
      <c r="BX10" s="1"/>
      <c r="BY10" s="1"/>
      <c r="BZ10" s="1"/>
      <c r="CA10" s="8"/>
      <c r="CB10" s="8"/>
      <c r="CC10" s="8"/>
    </row>
    <row r="11" spans="1:81" ht="16.5" customHeight="1" thickBot="1" x14ac:dyDescent="0.3">
      <c r="A11" s="1"/>
      <c r="B11" s="12" t="s">
        <v>197</v>
      </c>
      <c r="C11" s="13"/>
      <c r="D11" s="260"/>
      <c r="E11" s="220"/>
      <c r="F11" s="305"/>
      <c r="G11" s="306"/>
      <c r="H11" s="307"/>
      <c r="I11" s="306"/>
      <c r="J11" s="305"/>
      <c r="K11" s="308"/>
      <c r="L11" s="307"/>
      <c r="M11" s="307"/>
      <c r="N11" s="307"/>
      <c r="O11" s="307"/>
      <c r="P11" s="307"/>
      <c r="Q11" s="307"/>
      <c r="R11" s="309"/>
      <c r="S11" s="305"/>
      <c r="T11" s="305"/>
      <c r="U11" s="305"/>
      <c r="V11" s="102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85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442"/>
      <c r="AV11" s="465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5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6"/>
      <c r="BV11" s="15">
        <f t="shared" si="0"/>
        <v>0</v>
      </c>
      <c r="BW11" s="1"/>
      <c r="BX11" s="1"/>
      <c r="BY11" s="1"/>
      <c r="BZ11" s="1"/>
      <c r="CA11" s="1"/>
      <c r="CB11" s="1"/>
      <c r="CC11" s="1"/>
    </row>
    <row r="12" spans="1:81" ht="30" customHeight="1" x14ac:dyDescent="0.25">
      <c r="A12" s="1"/>
      <c r="B12" s="16" t="s">
        <v>20</v>
      </c>
      <c r="C12" s="17" t="s">
        <v>21</v>
      </c>
      <c r="D12" s="238" t="s">
        <v>194</v>
      </c>
      <c r="E12" s="202" t="s">
        <v>136</v>
      </c>
      <c r="F12" s="284"/>
      <c r="G12" s="285"/>
      <c r="H12" s="291"/>
      <c r="I12" s="285"/>
      <c r="J12" s="284"/>
      <c r="K12" s="292"/>
      <c r="L12" s="291"/>
      <c r="M12" s="291"/>
      <c r="N12" s="291"/>
      <c r="O12" s="291"/>
      <c r="P12" s="291"/>
      <c r="Q12" s="291"/>
      <c r="R12" s="286"/>
      <c r="S12" s="284"/>
      <c r="T12" s="284" t="s">
        <v>169</v>
      </c>
      <c r="U12" s="284"/>
      <c r="V12" s="103">
        <v>1300</v>
      </c>
      <c r="W12" s="23">
        <v>1300</v>
      </c>
      <c r="X12" s="23">
        <v>1300</v>
      </c>
      <c r="Y12" s="23">
        <v>1300</v>
      </c>
      <c r="Z12" s="23">
        <v>1300</v>
      </c>
      <c r="AA12" s="23">
        <v>1300</v>
      </c>
      <c r="AB12" s="23">
        <v>1300</v>
      </c>
      <c r="AC12" s="23">
        <v>1300</v>
      </c>
      <c r="AD12" s="23">
        <v>1300</v>
      </c>
      <c r="AE12" s="23">
        <v>1300</v>
      </c>
      <c r="AF12" s="23">
        <v>1300</v>
      </c>
      <c r="AG12" s="28">
        <v>1300</v>
      </c>
      <c r="AH12" s="479">
        <f t="shared" ref="AH12:AH16" si="6">SUM(V12:AG12)</f>
        <v>15600</v>
      </c>
      <c r="AI12" s="384">
        <v>375</v>
      </c>
      <c r="AJ12" s="385"/>
      <c r="AK12" s="385"/>
      <c r="AL12" s="385"/>
      <c r="AM12" s="385">
        <v>375</v>
      </c>
      <c r="AN12" s="385"/>
      <c r="AO12" s="385"/>
      <c r="AP12" s="385"/>
      <c r="AQ12" s="385"/>
      <c r="AR12" s="385"/>
      <c r="AS12" s="385"/>
      <c r="AT12" s="386"/>
      <c r="AU12" s="443">
        <f t="shared" ref="AU12:AU16" si="7">SUM(AI12:AT12)</f>
        <v>750</v>
      </c>
      <c r="AV12" s="463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56"/>
      <c r="BH12" s="479">
        <f t="shared" ref="BH12:BH16" si="8">SUM(AV12:BG12)</f>
        <v>0</v>
      </c>
      <c r="BI12" s="173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56"/>
      <c r="BU12" s="47">
        <f t="shared" ref="BU12:BU16" si="9">SUM(BI12:BT12)</f>
        <v>0</v>
      </c>
      <c r="BV12" s="20">
        <f t="shared" si="0"/>
        <v>16350</v>
      </c>
      <c r="BW12" s="1"/>
      <c r="BX12" s="1"/>
      <c r="BY12" s="1"/>
      <c r="BZ12" s="1"/>
      <c r="CA12" s="1"/>
      <c r="CB12" s="1"/>
      <c r="CC12" s="1"/>
    </row>
    <row r="13" spans="1:81" ht="39" x14ac:dyDescent="0.25">
      <c r="A13" s="1"/>
      <c r="B13" s="26" t="s">
        <v>22</v>
      </c>
      <c r="C13" s="27" t="s">
        <v>23</v>
      </c>
      <c r="D13" s="248" t="s">
        <v>195</v>
      </c>
      <c r="E13" s="202" t="s">
        <v>136</v>
      </c>
      <c r="F13" s="310"/>
      <c r="G13" s="311" t="s">
        <v>169</v>
      </c>
      <c r="H13" s="312"/>
      <c r="I13" s="311"/>
      <c r="J13" s="310"/>
      <c r="K13" s="313"/>
      <c r="L13" s="291"/>
      <c r="M13" s="291"/>
      <c r="N13" s="291"/>
      <c r="O13" s="291"/>
      <c r="P13" s="291"/>
      <c r="Q13" s="291"/>
      <c r="R13" s="314"/>
      <c r="S13" s="310"/>
      <c r="T13" s="310"/>
      <c r="U13" s="310"/>
      <c r="V13" s="10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8"/>
      <c r="AH13" s="458">
        <f t="shared" si="6"/>
        <v>0</v>
      </c>
      <c r="AI13" s="387"/>
      <c r="AJ13" s="388"/>
      <c r="AK13" s="388">
        <v>375</v>
      </c>
      <c r="AL13" s="388"/>
      <c r="AM13" s="388"/>
      <c r="AN13" s="388"/>
      <c r="AO13" s="388">
        <v>375</v>
      </c>
      <c r="AP13" s="388"/>
      <c r="AQ13" s="388"/>
      <c r="AR13" s="388"/>
      <c r="AS13" s="388"/>
      <c r="AT13" s="389"/>
      <c r="AU13" s="444">
        <f t="shared" si="7"/>
        <v>750</v>
      </c>
      <c r="AV13" s="48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69"/>
      <c r="BH13" s="458">
        <f t="shared" si="8"/>
        <v>0</v>
      </c>
      <c r="BI13" s="172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69"/>
      <c r="BU13" s="39">
        <f t="shared" si="9"/>
        <v>0</v>
      </c>
      <c r="BV13" s="25">
        <f t="shared" si="0"/>
        <v>750</v>
      </c>
      <c r="BW13" s="1"/>
      <c r="BX13" s="1"/>
      <c r="BY13" s="1"/>
      <c r="BZ13" s="1"/>
      <c r="CA13" s="1"/>
      <c r="CB13" s="1"/>
      <c r="CC13" s="1"/>
    </row>
    <row r="14" spans="1:81" ht="36.75" customHeight="1" x14ac:dyDescent="0.25">
      <c r="A14" s="1"/>
      <c r="B14" s="26" t="s">
        <v>191</v>
      </c>
      <c r="C14" s="27" t="s">
        <v>211</v>
      </c>
      <c r="D14" s="248" t="s">
        <v>194</v>
      </c>
      <c r="E14" s="202" t="s">
        <v>136</v>
      </c>
      <c r="F14" s="310"/>
      <c r="G14" s="311"/>
      <c r="H14" s="312"/>
      <c r="I14" s="311"/>
      <c r="J14" s="310"/>
      <c r="K14" s="313"/>
      <c r="L14" s="291"/>
      <c r="M14" s="291"/>
      <c r="N14" s="291"/>
      <c r="O14" s="291"/>
      <c r="P14" s="291"/>
      <c r="Q14" s="291"/>
      <c r="R14" s="314"/>
      <c r="S14" s="310"/>
      <c r="T14" s="310"/>
      <c r="U14" s="310"/>
      <c r="V14" s="103">
        <v>880</v>
      </c>
      <c r="W14" s="23">
        <v>880</v>
      </c>
      <c r="X14" s="23">
        <v>880</v>
      </c>
      <c r="Y14" s="23">
        <v>880</v>
      </c>
      <c r="Z14" s="23">
        <v>880</v>
      </c>
      <c r="AA14" s="23">
        <v>880</v>
      </c>
      <c r="AB14" s="23">
        <v>880</v>
      </c>
      <c r="AC14" s="23">
        <v>880</v>
      </c>
      <c r="AD14" s="23">
        <v>880</v>
      </c>
      <c r="AE14" s="23">
        <v>880</v>
      </c>
      <c r="AF14" s="23">
        <v>880</v>
      </c>
      <c r="AG14" s="28">
        <v>880</v>
      </c>
      <c r="AH14" s="458">
        <f t="shared" si="6"/>
        <v>10560</v>
      </c>
      <c r="AI14" s="387">
        <v>375</v>
      </c>
      <c r="AJ14" s="388"/>
      <c r="AK14" s="388"/>
      <c r="AL14" s="388"/>
      <c r="AM14" s="388"/>
      <c r="AN14" s="388">
        <v>375</v>
      </c>
      <c r="AO14" s="388"/>
      <c r="AP14" s="388"/>
      <c r="AQ14" s="388"/>
      <c r="AR14" s="388">
        <v>375</v>
      </c>
      <c r="AS14" s="388"/>
      <c r="AT14" s="389">
        <v>375</v>
      </c>
      <c r="AU14" s="444">
        <f t="shared" si="7"/>
        <v>1500</v>
      </c>
      <c r="AV14" s="48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69"/>
      <c r="BH14" s="458">
        <f t="shared" si="8"/>
        <v>0</v>
      </c>
      <c r="BI14" s="172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69"/>
      <c r="BU14" s="39">
        <f t="shared" si="9"/>
        <v>0</v>
      </c>
      <c r="BV14" s="25">
        <f t="shared" si="0"/>
        <v>12060</v>
      </c>
      <c r="BW14" s="1"/>
      <c r="BX14" s="1"/>
      <c r="BY14" s="1"/>
      <c r="BZ14" s="1"/>
      <c r="CA14" s="1"/>
      <c r="CB14" s="1"/>
      <c r="CC14" s="1"/>
    </row>
    <row r="15" spans="1:81" ht="51.75" x14ac:dyDescent="0.25">
      <c r="A15" s="1"/>
      <c r="B15" s="26" t="s">
        <v>26</v>
      </c>
      <c r="C15" s="27" t="s">
        <v>27</v>
      </c>
      <c r="D15" s="248" t="s">
        <v>133</v>
      </c>
      <c r="E15" s="202" t="s">
        <v>136</v>
      </c>
      <c r="F15" s="310"/>
      <c r="G15" s="311"/>
      <c r="H15" s="312"/>
      <c r="I15" s="311"/>
      <c r="J15" s="310"/>
      <c r="K15" s="313"/>
      <c r="L15" s="291"/>
      <c r="M15" s="291"/>
      <c r="N15" s="291"/>
      <c r="O15" s="291"/>
      <c r="P15" s="291"/>
      <c r="Q15" s="291"/>
      <c r="R15" s="314"/>
      <c r="S15" s="310"/>
      <c r="T15" s="310"/>
      <c r="U15" s="310"/>
      <c r="V15" s="103"/>
      <c r="W15" s="23">
        <v>3024</v>
      </c>
      <c r="X15" s="23">
        <v>3024</v>
      </c>
      <c r="Y15" s="23"/>
      <c r="Z15" s="23"/>
      <c r="AA15" s="23">
        <v>3024</v>
      </c>
      <c r="AB15" s="23">
        <v>3024</v>
      </c>
      <c r="AC15" s="23">
        <v>3024</v>
      </c>
      <c r="AD15" s="23">
        <v>3024</v>
      </c>
      <c r="AE15" s="23">
        <v>3024</v>
      </c>
      <c r="AF15" s="23">
        <v>3024</v>
      </c>
      <c r="AG15" s="28"/>
      <c r="AH15" s="458">
        <f>SUM(V15:AG15)</f>
        <v>24192</v>
      </c>
      <c r="AI15" s="387">
        <v>375</v>
      </c>
      <c r="AJ15" s="388">
        <v>375</v>
      </c>
      <c r="AK15" s="388"/>
      <c r="AL15" s="388">
        <v>375</v>
      </c>
      <c r="AM15" s="388">
        <v>375</v>
      </c>
      <c r="AN15" s="388"/>
      <c r="AO15" s="388">
        <v>375</v>
      </c>
      <c r="AP15" s="388">
        <v>375</v>
      </c>
      <c r="AQ15" s="388"/>
      <c r="AR15" s="388">
        <v>375</v>
      </c>
      <c r="AS15" s="388">
        <v>375</v>
      </c>
      <c r="AT15" s="389"/>
      <c r="AU15" s="444">
        <f>SUM(AI15:AT15)</f>
        <v>3000</v>
      </c>
      <c r="AV15" s="48">
        <v>600</v>
      </c>
      <c r="AW15" s="49"/>
      <c r="AX15" s="49"/>
      <c r="AY15" s="49">
        <v>600</v>
      </c>
      <c r="AZ15" s="49"/>
      <c r="BA15" s="49">
        <v>600</v>
      </c>
      <c r="BB15" s="49"/>
      <c r="BC15" s="49"/>
      <c r="BD15" s="49">
        <v>600</v>
      </c>
      <c r="BE15" s="49"/>
      <c r="BF15" s="49"/>
      <c r="BG15" s="69">
        <v>600</v>
      </c>
      <c r="BH15" s="458">
        <f>SUM(AV15:BG15)</f>
        <v>3000</v>
      </c>
      <c r="BI15" s="172"/>
      <c r="BJ15" s="49"/>
      <c r="BK15" s="49"/>
      <c r="BL15" s="49">
        <v>300</v>
      </c>
      <c r="BM15" s="49">
        <v>300</v>
      </c>
      <c r="BN15" s="49">
        <v>300</v>
      </c>
      <c r="BO15" s="49"/>
      <c r="BP15" s="49"/>
      <c r="BQ15" s="49"/>
      <c r="BR15" s="49">
        <v>300</v>
      </c>
      <c r="BS15" s="49">
        <v>300</v>
      </c>
      <c r="BT15" s="69">
        <v>300</v>
      </c>
      <c r="BU15" s="39">
        <f>SUM(BI15:BT15)</f>
        <v>1800</v>
      </c>
      <c r="BV15" s="25">
        <f>BU15+BH15+AU15+AH15</f>
        <v>31992</v>
      </c>
      <c r="BW15" s="1"/>
      <c r="BX15" s="1"/>
      <c r="BY15" s="1"/>
      <c r="BZ15" s="1"/>
      <c r="CA15" s="1"/>
      <c r="CB15" s="1"/>
      <c r="CC15" s="1"/>
    </row>
    <row r="16" spans="1:81" ht="39" x14ac:dyDescent="0.25">
      <c r="A16" s="1"/>
      <c r="B16" s="26" t="s">
        <v>24</v>
      </c>
      <c r="C16" s="27" t="s">
        <v>25</v>
      </c>
      <c r="D16" s="248" t="s">
        <v>132</v>
      </c>
      <c r="E16" s="202" t="s">
        <v>136</v>
      </c>
      <c r="F16" s="310"/>
      <c r="G16" s="311"/>
      <c r="H16" s="312"/>
      <c r="I16" s="311"/>
      <c r="J16" s="310"/>
      <c r="K16" s="313"/>
      <c r="L16" s="291"/>
      <c r="M16" s="291"/>
      <c r="N16" s="291"/>
      <c r="O16" s="291"/>
      <c r="P16" s="291"/>
      <c r="Q16" s="291"/>
      <c r="R16" s="314"/>
      <c r="S16" s="310"/>
      <c r="T16" s="310"/>
      <c r="U16" s="310"/>
      <c r="V16" s="103">
        <v>1000</v>
      </c>
      <c r="W16" s="23">
        <v>700</v>
      </c>
      <c r="X16" s="23"/>
      <c r="Y16" s="23"/>
      <c r="Z16" s="23"/>
      <c r="AA16" s="23">
        <v>700</v>
      </c>
      <c r="AB16" s="23">
        <v>700</v>
      </c>
      <c r="AC16" s="23"/>
      <c r="AD16" s="23"/>
      <c r="AE16" s="23"/>
      <c r="AF16" s="23">
        <v>700</v>
      </c>
      <c r="AG16" s="28">
        <v>1000</v>
      </c>
      <c r="AH16" s="458">
        <f t="shared" si="6"/>
        <v>4800</v>
      </c>
      <c r="AI16" s="387"/>
      <c r="AJ16" s="388"/>
      <c r="AK16" s="388">
        <v>375</v>
      </c>
      <c r="AL16" s="388"/>
      <c r="AM16" s="388"/>
      <c r="AN16" s="388">
        <v>375</v>
      </c>
      <c r="AO16" s="388"/>
      <c r="AP16" s="388"/>
      <c r="AQ16" s="388">
        <v>375</v>
      </c>
      <c r="AR16" s="388"/>
      <c r="AS16" s="388"/>
      <c r="AT16" s="389">
        <v>375</v>
      </c>
      <c r="AU16" s="444">
        <f t="shared" si="7"/>
        <v>1500</v>
      </c>
      <c r="AV16" s="48"/>
      <c r="AW16" s="49">
        <v>600</v>
      </c>
      <c r="AX16" s="49"/>
      <c r="AY16" s="49"/>
      <c r="AZ16" s="49">
        <v>600</v>
      </c>
      <c r="BA16" s="49"/>
      <c r="BB16" s="49">
        <v>600</v>
      </c>
      <c r="BC16" s="49"/>
      <c r="BD16" s="49"/>
      <c r="BE16" s="49">
        <v>600</v>
      </c>
      <c r="BF16" s="49"/>
      <c r="BG16" s="69"/>
      <c r="BH16" s="458">
        <f t="shared" si="8"/>
        <v>2400</v>
      </c>
      <c r="BI16" s="172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69"/>
      <c r="BU16" s="39">
        <f t="shared" si="9"/>
        <v>0</v>
      </c>
      <c r="BV16" s="25">
        <f t="shared" si="0"/>
        <v>8700</v>
      </c>
      <c r="BW16" s="1"/>
      <c r="BX16" s="1"/>
      <c r="BY16" s="1"/>
      <c r="BZ16" s="1"/>
      <c r="CA16" s="1"/>
      <c r="CB16" s="1"/>
      <c r="CC16" s="1"/>
    </row>
    <row r="17" spans="1:81" s="281" customFormat="1" ht="39.75" thickBot="1" x14ac:dyDescent="0.3">
      <c r="A17" s="228"/>
      <c r="B17" s="278" t="s">
        <v>85</v>
      </c>
      <c r="C17" s="279" t="s">
        <v>86</v>
      </c>
      <c r="D17" s="280" t="s">
        <v>183</v>
      </c>
      <c r="E17" s="202" t="s">
        <v>136</v>
      </c>
      <c r="F17" s="290"/>
      <c r="G17" s="315"/>
      <c r="H17" s="296"/>
      <c r="I17" s="315"/>
      <c r="J17" s="290"/>
      <c r="K17" s="316"/>
      <c r="L17" s="291"/>
      <c r="M17" s="291"/>
      <c r="N17" s="291"/>
      <c r="O17" s="291"/>
      <c r="P17" s="291"/>
      <c r="Q17" s="291"/>
      <c r="R17" s="317"/>
      <c r="S17" s="290"/>
      <c r="T17" s="290"/>
      <c r="U17" s="290"/>
      <c r="V17" s="617"/>
      <c r="W17" s="618">
        <v>1100</v>
      </c>
      <c r="X17" s="618"/>
      <c r="Y17" s="618">
        <v>1100</v>
      </c>
      <c r="Z17" s="618"/>
      <c r="AA17" s="618">
        <v>1100</v>
      </c>
      <c r="AB17" s="618"/>
      <c r="AC17" s="618">
        <v>1100</v>
      </c>
      <c r="AD17" s="618"/>
      <c r="AE17" s="618">
        <v>1100</v>
      </c>
      <c r="AF17" s="618"/>
      <c r="AG17" s="619">
        <v>1100</v>
      </c>
      <c r="AH17" s="480">
        <f>SUM(V17:AG17)</f>
        <v>6600</v>
      </c>
      <c r="AI17" s="390"/>
      <c r="AJ17" s="391">
        <v>375</v>
      </c>
      <c r="AK17" s="391"/>
      <c r="AL17" s="391">
        <v>375</v>
      </c>
      <c r="AM17" s="391"/>
      <c r="AN17" s="391"/>
      <c r="AO17" s="391"/>
      <c r="AP17" s="391">
        <v>450</v>
      </c>
      <c r="AQ17" s="391"/>
      <c r="AR17" s="391"/>
      <c r="AS17" s="391">
        <v>375</v>
      </c>
      <c r="AT17" s="392"/>
      <c r="AU17" s="445">
        <f>SUM(AI17:AT17)</f>
        <v>1575</v>
      </c>
      <c r="AV17" s="464"/>
      <c r="AW17" s="231"/>
      <c r="AX17" s="231">
        <v>600</v>
      </c>
      <c r="AY17" s="231"/>
      <c r="AZ17" s="231"/>
      <c r="BA17" s="231"/>
      <c r="BB17" s="231"/>
      <c r="BC17" s="231">
        <v>600</v>
      </c>
      <c r="BD17" s="231"/>
      <c r="BE17" s="231"/>
      <c r="BF17" s="231">
        <v>600</v>
      </c>
      <c r="BG17" s="462"/>
      <c r="BH17" s="480">
        <f>SUM(AV17:BG17)</f>
        <v>1800</v>
      </c>
      <c r="BI17" s="232">
        <v>300</v>
      </c>
      <c r="BJ17" s="231">
        <v>300</v>
      </c>
      <c r="BK17" s="231">
        <v>300</v>
      </c>
      <c r="BL17" s="231"/>
      <c r="BM17" s="231"/>
      <c r="BN17" s="231"/>
      <c r="BO17" s="231">
        <v>300</v>
      </c>
      <c r="BP17" s="231">
        <v>300</v>
      </c>
      <c r="BQ17" s="231">
        <v>300</v>
      </c>
      <c r="BR17" s="231"/>
      <c r="BS17" s="231"/>
      <c r="BT17" s="233"/>
      <c r="BU17" s="234">
        <f>SUM(BI17:BT17)</f>
        <v>1800</v>
      </c>
      <c r="BV17" s="235">
        <f t="shared" si="0"/>
        <v>11775</v>
      </c>
      <c r="BW17" s="229"/>
      <c r="BX17" s="230"/>
      <c r="BY17" s="229"/>
      <c r="BZ17" s="229"/>
      <c r="CA17" s="229"/>
      <c r="CB17" s="229"/>
      <c r="CC17" s="229"/>
    </row>
    <row r="18" spans="1:81" ht="16.5" customHeight="1" thickBot="1" x14ac:dyDescent="0.3">
      <c r="A18" s="1"/>
      <c r="B18" s="9" t="s">
        <v>198</v>
      </c>
      <c r="C18" s="10"/>
      <c r="D18" s="242"/>
      <c r="E18" s="221"/>
      <c r="F18" s="323"/>
      <c r="G18" s="324"/>
      <c r="H18" s="325"/>
      <c r="I18" s="324"/>
      <c r="J18" s="323"/>
      <c r="K18" s="326"/>
      <c r="L18" s="325"/>
      <c r="M18" s="325"/>
      <c r="N18" s="325"/>
      <c r="O18" s="325"/>
      <c r="P18" s="325"/>
      <c r="Q18" s="325"/>
      <c r="R18" s="327"/>
      <c r="S18" s="323"/>
      <c r="T18" s="323"/>
      <c r="U18" s="323"/>
      <c r="V18" s="105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185"/>
      <c r="AI18" s="429"/>
      <c r="AJ18" s="429"/>
      <c r="AK18" s="429"/>
      <c r="AL18" s="429"/>
      <c r="AM18" s="429"/>
      <c r="AN18" s="429"/>
      <c r="AO18" s="429"/>
      <c r="AP18" s="429"/>
      <c r="AQ18" s="429"/>
      <c r="AR18" s="429"/>
      <c r="AS18" s="429"/>
      <c r="AT18" s="429"/>
      <c r="AU18" s="442"/>
      <c r="AV18" s="465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5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6"/>
      <c r="BV18" s="36"/>
      <c r="BW18" s="8"/>
      <c r="BX18" s="1"/>
      <c r="BY18" s="1"/>
      <c r="BZ18" s="1"/>
      <c r="CA18" s="8"/>
      <c r="CB18" s="8"/>
      <c r="CC18" s="8"/>
    </row>
    <row r="19" spans="1:81" ht="16.5" customHeight="1" thickBot="1" x14ac:dyDescent="0.3">
      <c r="A19" s="1"/>
      <c r="B19" s="44" t="s">
        <v>34</v>
      </c>
      <c r="C19" s="45"/>
      <c r="D19" s="243"/>
      <c r="E19" s="222"/>
      <c r="F19" s="328"/>
      <c r="G19" s="329"/>
      <c r="H19" s="330"/>
      <c r="I19" s="329"/>
      <c r="J19" s="328"/>
      <c r="K19" s="331"/>
      <c r="L19" s="330"/>
      <c r="M19" s="330"/>
      <c r="N19" s="330"/>
      <c r="O19" s="330"/>
      <c r="P19" s="330"/>
      <c r="Q19" s="330"/>
      <c r="R19" s="332"/>
      <c r="S19" s="328"/>
      <c r="T19" s="328"/>
      <c r="U19" s="328"/>
      <c r="V19" s="102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85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442"/>
      <c r="AV19" s="465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5"/>
      <c r="BI19" s="184"/>
      <c r="BJ19" s="184"/>
      <c r="BK19" s="184"/>
      <c r="BL19" s="184"/>
      <c r="BM19" s="184"/>
      <c r="BN19" s="184"/>
      <c r="BO19" s="184"/>
      <c r="BP19" s="184"/>
      <c r="BQ19" s="184"/>
      <c r="BR19" s="184"/>
      <c r="BS19" s="184"/>
      <c r="BT19" s="184"/>
      <c r="BU19" s="186"/>
      <c r="BV19" s="36"/>
      <c r="BW19" s="8"/>
      <c r="BX19" s="1"/>
      <c r="BY19" s="1"/>
      <c r="BZ19" s="1"/>
      <c r="CA19" s="8"/>
      <c r="CB19" s="8"/>
      <c r="CC19" s="8"/>
    </row>
    <row r="20" spans="1:81" ht="26.25" x14ac:dyDescent="0.25">
      <c r="A20" s="1"/>
      <c r="B20" s="46" t="s">
        <v>35</v>
      </c>
      <c r="C20" s="37" t="s">
        <v>36</v>
      </c>
      <c r="D20" s="238" t="s">
        <v>138</v>
      </c>
      <c r="E20" s="204" t="s">
        <v>136</v>
      </c>
      <c r="F20" s="284"/>
      <c r="G20" s="285"/>
      <c r="H20" s="291"/>
      <c r="I20" s="285"/>
      <c r="J20" s="284"/>
      <c r="K20" s="292"/>
      <c r="L20" s="370"/>
      <c r="M20" s="370"/>
      <c r="N20" s="370"/>
      <c r="O20" s="370"/>
      <c r="P20" s="370"/>
      <c r="Q20" s="370"/>
      <c r="R20" s="286"/>
      <c r="S20" s="284"/>
      <c r="T20" s="284"/>
      <c r="U20" s="284"/>
      <c r="V20" s="104">
        <v>2464</v>
      </c>
      <c r="W20" s="41">
        <v>3360</v>
      </c>
      <c r="X20" s="41">
        <v>2464</v>
      </c>
      <c r="Y20" s="41">
        <v>3360</v>
      </c>
      <c r="Z20" s="41">
        <v>2464</v>
      </c>
      <c r="AA20" s="41">
        <v>3360</v>
      </c>
      <c r="AB20" s="41">
        <v>2464</v>
      </c>
      <c r="AC20" s="41">
        <v>3360</v>
      </c>
      <c r="AD20" s="41">
        <v>2464</v>
      </c>
      <c r="AE20" s="41">
        <v>3360</v>
      </c>
      <c r="AF20" s="41">
        <v>2464</v>
      </c>
      <c r="AG20" s="153">
        <v>3360</v>
      </c>
      <c r="AH20" s="481">
        <f t="shared" ref="AH20:AH28" si="10">SUM(V20:AG20)</f>
        <v>34944</v>
      </c>
      <c r="AI20" s="393"/>
      <c r="AJ20" s="394">
        <v>448</v>
      </c>
      <c r="AK20" s="394"/>
      <c r="AL20" s="394">
        <v>224</v>
      </c>
      <c r="AM20" s="394"/>
      <c r="AN20" s="394">
        <v>448</v>
      </c>
      <c r="AO20" s="394"/>
      <c r="AP20" s="394">
        <v>224</v>
      </c>
      <c r="AQ20" s="394"/>
      <c r="AR20" s="394">
        <v>448</v>
      </c>
      <c r="AS20" s="394"/>
      <c r="AT20" s="395">
        <v>224</v>
      </c>
      <c r="AU20" s="446">
        <f t="shared" ref="AU20:AU28" si="11">SUM(AI20:AT20)</f>
        <v>2016</v>
      </c>
      <c r="AV20" s="467">
        <v>896</v>
      </c>
      <c r="AW20" s="143">
        <v>896</v>
      </c>
      <c r="AX20" s="143"/>
      <c r="AY20" s="143">
        <v>896</v>
      </c>
      <c r="AZ20" s="143"/>
      <c r="BA20" s="143">
        <v>896</v>
      </c>
      <c r="BB20" s="143">
        <v>896</v>
      </c>
      <c r="BC20" s="143">
        <v>896</v>
      </c>
      <c r="BD20" s="143"/>
      <c r="BE20" s="143">
        <v>896</v>
      </c>
      <c r="BF20" s="143"/>
      <c r="BG20" s="468">
        <v>896</v>
      </c>
      <c r="BH20" s="481">
        <f t="shared" ref="BH20:BH28" si="12">SUM(AV20:BG20)</f>
        <v>7168</v>
      </c>
      <c r="BI20" s="175">
        <v>896</v>
      </c>
      <c r="BJ20" s="143"/>
      <c r="BK20" s="143">
        <v>896</v>
      </c>
      <c r="BL20" s="143"/>
      <c r="BM20" s="143">
        <v>896</v>
      </c>
      <c r="BN20" s="143"/>
      <c r="BO20" s="143">
        <v>896</v>
      </c>
      <c r="BP20" s="143"/>
      <c r="BQ20" s="143">
        <v>896</v>
      </c>
      <c r="BR20" s="143"/>
      <c r="BS20" s="143">
        <v>896</v>
      </c>
      <c r="BT20" s="144">
        <v>896</v>
      </c>
      <c r="BU20" s="145">
        <f t="shared" ref="BU20:BU28" si="13">SUM(BI20:BT20)</f>
        <v>6272</v>
      </c>
      <c r="BV20" s="146">
        <f t="shared" ref="BV20:BV28" si="14">BU20+BH20+AU20+AH20</f>
        <v>50400</v>
      </c>
      <c r="BW20" s="8"/>
      <c r="BX20" s="1"/>
      <c r="BY20" s="1"/>
      <c r="BZ20" s="1"/>
      <c r="CA20" s="8"/>
      <c r="CB20" s="8"/>
      <c r="CC20" s="8"/>
    </row>
    <row r="21" spans="1:81" ht="30" x14ac:dyDescent="0.25">
      <c r="A21" s="1"/>
      <c r="B21" s="21" t="s">
        <v>37</v>
      </c>
      <c r="C21" s="27" t="s">
        <v>38</v>
      </c>
      <c r="D21" s="248" t="s">
        <v>139</v>
      </c>
      <c r="E21" s="203" t="s">
        <v>136</v>
      </c>
      <c r="F21" s="310"/>
      <c r="G21" s="311"/>
      <c r="H21" s="312"/>
      <c r="I21" s="311"/>
      <c r="J21" s="310"/>
      <c r="K21" s="313"/>
      <c r="L21" s="312"/>
      <c r="M21" s="312"/>
      <c r="N21" s="312"/>
      <c r="O21" s="312"/>
      <c r="P21" s="312"/>
      <c r="Q21" s="312"/>
      <c r="R21" s="314"/>
      <c r="S21" s="310"/>
      <c r="T21" s="310"/>
      <c r="U21" s="310"/>
      <c r="V21" s="103">
        <v>2156</v>
      </c>
      <c r="W21" s="23">
        <v>2156</v>
      </c>
      <c r="X21" s="23">
        <v>2156</v>
      </c>
      <c r="Y21" s="23">
        <v>2156</v>
      </c>
      <c r="Z21" s="23">
        <v>2156</v>
      </c>
      <c r="AA21" s="23">
        <v>2156</v>
      </c>
      <c r="AB21" s="23">
        <v>2156</v>
      </c>
      <c r="AC21" s="23">
        <v>2156</v>
      </c>
      <c r="AD21" s="23">
        <v>2156</v>
      </c>
      <c r="AE21" s="23">
        <v>2156</v>
      </c>
      <c r="AF21" s="23">
        <v>2156</v>
      </c>
      <c r="AG21" s="28">
        <v>2156</v>
      </c>
      <c r="AH21" s="482">
        <f t="shared" si="10"/>
        <v>25872</v>
      </c>
      <c r="AI21" s="396">
        <v>392</v>
      </c>
      <c r="AJ21" s="397"/>
      <c r="AK21" s="397">
        <v>392</v>
      </c>
      <c r="AL21" s="397"/>
      <c r="AM21" s="397">
        <v>294</v>
      </c>
      <c r="AN21" s="397"/>
      <c r="AO21" s="397">
        <v>392</v>
      </c>
      <c r="AP21" s="397"/>
      <c r="AQ21" s="397">
        <v>392</v>
      </c>
      <c r="AR21" s="397"/>
      <c r="AS21" s="397">
        <v>294</v>
      </c>
      <c r="AT21" s="398"/>
      <c r="AU21" s="447">
        <f t="shared" si="11"/>
        <v>2156</v>
      </c>
      <c r="AV21" s="469">
        <v>686</v>
      </c>
      <c r="AW21" s="147"/>
      <c r="AX21" s="147">
        <v>686</v>
      </c>
      <c r="AY21" s="147"/>
      <c r="AZ21" s="147">
        <v>686</v>
      </c>
      <c r="BA21" s="147"/>
      <c r="BB21" s="147">
        <v>686</v>
      </c>
      <c r="BC21" s="147"/>
      <c r="BD21" s="147">
        <v>686</v>
      </c>
      <c r="BE21" s="147"/>
      <c r="BF21" s="147">
        <v>686</v>
      </c>
      <c r="BG21" s="470"/>
      <c r="BH21" s="482">
        <f t="shared" si="12"/>
        <v>4116</v>
      </c>
      <c r="BI21" s="176">
        <v>784</v>
      </c>
      <c r="BJ21" s="147">
        <v>686</v>
      </c>
      <c r="BK21" s="147">
        <v>784</v>
      </c>
      <c r="BL21" s="147">
        <v>686</v>
      </c>
      <c r="BM21" s="147">
        <v>784</v>
      </c>
      <c r="BN21" s="147">
        <v>784</v>
      </c>
      <c r="BO21" s="147">
        <v>784</v>
      </c>
      <c r="BP21" s="147">
        <v>686</v>
      </c>
      <c r="BQ21" s="147">
        <v>784</v>
      </c>
      <c r="BR21" s="147">
        <v>784</v>
      </c>
      <c r="BS21" s="147">
        <v>784</v>
      </c>
      <c r="BT21" s="148">
        <v>686</v>
      </c>
      <c r="BU21" s="149">
        <f t="shared" si="13"/>
        <v>9016</v>
      </c>
      <c r="BV21" s="150">
        <f t="shared" si="14"/>
        <v>41160</v>
      </c>
      <c r="BW21" s="1"/>
      <c r="BX21" s="8"/>
      <c r="BY21" s="1"/>
      <c r="BZ21" s="8"/>
      <c r="CA21" s="1"/>
      <c r="CB21" s="1"/>
      <c r="CC21" s="1"/>
    </row>
    <row r="22" spans="1:81" ht="39" x14ac:dyDescent="0.25">
      <c r="A22" s="1"/>
      <c r="B22" s="26" t="s">
        <v>39</v>
      </c>
      <c r="C22" s="27" t="s">
        <v>40</v>
      </c>
      <c r="D22" s="248" t="s">
        <v>171</v>
      </c>
      <c r="E22" s="203" t="s">
        <v>136</v>
      </c>
      <c r="F22" s="310"/>
      <c r="G22" s="311"/>
      <c r="H22" s="312"/>
      <c r="I22" s="311"/>
      <c r="J22" s="310"/>
      <c r="K22" s="313"/>
      <c r="L22" s="312"/>
      <c r="M22" s="312"/>
      <c r="N22" s="312"/>
      <c r="O22" s="312"/>
      <c r="P22" s="312"/>
      <c r="Q22" s="312"/>
      <c r="R22" s="314"/>
      <c r="S22" s="310"/>
      <c r="T22" s="310"/>
      <c r="U22" s="310"/>
      <c r="V22" s="103">
        <v>2688</v>
      </c>
      <c r="W22" s="23">
        <v>2772</v>
      </c>
      <c r="X22" s="23">
        <v>3612</v>
      </c>
      <c r="Y22" s="23">
        <v>2772</v>
      </c>
      <c r="Z22" s="23">
        <v>2688</v>
      </c>
      <c r="AA22" s="23">
        <v>2772</v>
      </c>
      <c r="AB22" s="23">
        <v>3612</v>
      </c>
      <c r="AC22" s="23">
        <v>2772</v>
      </c>
      <c r="AD22" s="23">
        <v>2688</v>
      </c>
      <c r="AE22" s="23">
        <v>2772</v>
      </c>
      <c r="AF22" s="23">
        <v>3612</v>
      </c>
      <c r="AG22" s="28">
        <v>2772</v>
      </c>
      <c r="AH22" s="482">
        <f t="shared" si="10"/>
        <v>35532</v>
      </c>
      <c r="AI22" s="396"/>
      <c r="AJ22" s="397">
        <v>375</v>
      </c>
      <c r="AK22" s="397">
        <v>375</v>
      </c>
      <c r="AL22" s="397">
        <v>375</v>
      </c>
      <c r="AM22" s="397">
        <v>375</v>
      </c>
      <c r="AN22" s="397">
        <v>375</v>
      </c>
      <c r="AO22" s="397">
        <v>375</v>
      </c>
      <c r="AP22" s="397">
        <v>375</v>
      </c>
      <c r="AQ22" s="397">
        <v>375</v>
      </c>
      <c r="AR22" s="397">
        <v>375</v>
      </c>
      <c r="AS22" s="397">
        <v>375</v>
      </c>
      <c r="AT22" s="398">
        <v>375</v>
      </c>
      <c r="AU22" s="447">
        <f t="shared" si="11"/>
        <v>4125</v>
      </c>
      <c r="AV22" s="469">
        <v>840</v>
      </c>
      <c r="AW22" s="147"/>
      <c r="AX22" s="147">
        <v>840</v>
      </c>
      <c r="AY22" s="147"/>
      <c r="AZ22" s="147">
        <v>840</v>
      </c>
      <c r="BA22" s="147"/>
      <c r="BB22" s="147">
        <v>840</v>
      </c>
      <c r="BC22" s="147"/>
      <c r="BD22" s="147">
        <v>840</v>
      </c>
      <c r="BE22" s="147"/>
      <c r="BF22" s="147">
        <v>840</v>
      </c>
      <c r="BG22" s="470"/>
      <c r="BH22" s="482">
        <f t="shared" si="12"/>
        <v>5040</v>
      </c>
      <c r="BI22" s="176">
        <v>1008</v>
      </c>
      <c r="BJ22" s="147">
        <v>1008</v>
      </c>
      <c r="BK22" s="147">
        <v>1008</v>
      </c>
      <c r="BL22" s="147">
        <v>1008</v>
      </c>
      <c r="BM22" s="147">
        <v>1008</v>
      </c>
      <c r="BN22" s="147">
        <v>1008</v>
      </c>
      <c r="BO22" s="147">
        <v>1008</v>
      </c>
      <c r="BP22" s="147">
        <v>1008</v>
      </c>
      <c r="BQ22" s="147">
        <v>1008</v>
      </c>
      <c r="BR22" s="147">
        <v>1008</v>
      </c>
      <c r="BS22" s="147">
        <v>1008</v>
      </c>
      <c r="BT22" s="148">
        <v>1008</v>
      </c>
      <c r="BU22" s="149">
        <f t="shared" si="13"/>
        <v>12096</v>
      </c>
      <c r="BV22" s="150">
        <f t="shared" si="14"/>
        <v>56793</v>
      </c>
      <c r="BW22" s="8"/>
      <c r="BX22" s="1"/>
      <c r="BY22" s="1"/>
      <c r="BZ22" s="1"/>
      <c r="CA22" s="8"/>
      <c r="CB22" s="8"/>
      <c r="CC22" s="8"/>
    </row>
    <row r="23" spans="1:81" ht="39" x14ac:dyDescent="0.25">
      <c r="A23" s="1"/>
      <c r="B23" s="51" t="s">
        <v>185</v>
      </c>
      <c r="C23" s="27" t="s">
        <v>41</v>
      </c>
      <c r="D23" s="248" t="s">
        <v>140</v>
      </c>
      <c r="E23" s="203" t="s">
        <v>136</v>
      </c>
      <c r="F23" s="310"/>
      <c r="G23" s="311"/>
      <c r="H23" s="312"/>
      <c r="I23" s="311"/>
      <c r="J23" s="310"/>
      <c r="K23" s="313"/>
      <c r="L23" s="312"/>
      <c r="M23" s="312"/>
      <c r="N23" s="312"/>
      <c r="O23" s="312"/>
      <c r="P23" s="312"/>
      <c r="Q23" s="312"/>
      <c r="R23" s="314"/>
      <c r="S23" s="310"/>
      <c r="T23" s="310"/>
      <c r="U23" s="310"/>
      <c r="V23" s="103">
        <v>1105</v>
      </c>
      <c r="W23" s="23">
        <v>1020</v>
      </c>
      <c r="X23" s="23"/>
      <c r="Y23" s="23">
        <v>1615</v>
      </c>
      <c r="Z23" s="23">
        <v>1105</v>
      </c>
      <c r="AA23" s="23"/>
      <c r="AB23" s="23">
        <v>1105</v>
      </c>
      <c r="AC23" s="23">
        <v>680</v>
      </c>
      <c r="AD23" s="23"/>
      <c r="AE23" s="23">
        <v>1020</v>
      </c>
      <c r="AF23" s="23"/>
      <c r="AG23" s="28">
        <v>1105</v>
      </c>
      <c r="AH23" s="482">
        <f t="shared" si="10"/>
        <v>8755</v>
      </c>
      <c r="AI23" s="396"/>
      <c r="AJ23" s="397">
        <v>425</v>
      </c>
      <c r="AK23" s="397"/>
      <c r="AL23" s="397">
        <v>340</v>
      </c>
      <c r="AM23" s="397"/>
      <c r="AN23" s="397"/>
      <c r="AO23" s="397"/>
      <c r="AP23" s="397">
        <v>425</v>
      </c>
      <c r="AQ23" s="397"/>
      <c r="AR23" s="397"/>
      <c r="AS23" s="397"/>
      <c r="AT23" s="398">
        <v>340</v>
      </c>
      <c r="AU23" s="447">
        <f t="shared" si="11"/>
        <v>1530</v>
      </c>
      <c r="AV23" s="469"/>
      <c r="AW23" s="147">
        <v>510</v>
      </c>
      <c r="AX23" s="147"/>
      <c r="AY23" s="147"/>
      <c r="AZ23" s="147"/>
      <c r="BA23" s="147">
        <v>425</v>
      </c>
      <c r="BB23" s="147"/>
      <c r="BC23" s="147"/>
      <c r="BD23" s="147"/>
      <c r="BE23" s="147">
        <v>425</v>
      </c>
      <c r="BF23" s="147"/>
      <c r="BG23" s="470"/>
      <c r="BH23" s="482">
        <f t="shared" si="12"/>
        <v>1360</v>
      </c>
      <c r="BI23" s="176"/>
      <c r="BJ23" s="147"/>
      <c r="BK23" s="147"/>
      <c r="BL23" s="147">
        <v>510</v>
      </c>
      <c r="BM23" s="147">
        <v>510</v>
      </c>
      <c r="BN23" s="147">
        <v>510</v>
      </c>
      <c r="BO23" s="147"/>
      <c r="BP23" s="147"/>
      <c r="BQ23" s="147"/>
      <c r="BR23" s="147">
        <v>510</v>
      </c>
      <c r="BS23" s="147">
        <v>510</v>
      </c>
      <c r="BT23" s="148">
        <v>510</v>
      </c>
      <c r="BU23" s="149">
        <f t="shared" si="13"/>
        <v>3060</v>
      </c>
      <c r="BV23" s="150">
        <f t="shared" si="14"/>
        <v>14705</v>
      </c>
      <c r="BW23" s="1"/>
      <c r="BX23" s="8"/>
      <c r="BY23" s="1"/>
      <c r="BZ23" s="8"/>
      <c r="CA23" s="1"/>
      <c r="CB23" s="1"/>
      <c r="CC23" s="1"/>
    </row>
    <row r="24" spans="1:81" ht="39" x14ac:dyDescent="0.25">
      <c r="A24" s="1"/>
      <c r="B24" s="52" t="s">
        <v>186</v>
      </c>
      <c r="C24" s="27" t="s">
        <v>41</v>
      </c>
      <c r="D24" s="248" t="s">
        <v>140</v>
      </c>
      <c r="E24" s="203" t="s">
        <v>136</v>
      </c>
      <c r="F24" s="310"/>
      <c r="G24" s="311"/>
      <c r="H24" s="312"/>
      <c r="I24" s="311"/>
      <c r="J24" s="310"/>
      <c r="K24" s="313"/>
      <c r="L24" s="312"/>
      <c r="M24" s="312"/>
      <c r="N24" s="312"/>
      <c r="O24" s="312"/>
      <c r="P24" s="312"/>
      <c r="Q24" s="312"/>
      <c r="R24" s="314"/>
      <c r="S24" s="310"/>
      <c r="T24" s="310"/>
      <c r="U24" s="310"/>
      <c r="V24" s="10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8"/>
      <c r="AH24" s="482">
        <f t="shared" si="10"/>
        <v>0</v>
      </c>
      <c r="AI24" s="396"/>
      <c r="AJ24" s="397"/>
      <c r="AK24" s="397"/>
      <c r="AL24" s="397"/>
      <c r="AM24" s="397"/>
      <c r="AN24" s="397"/>
      <c r="AO24" s="397"/>
      <c r="AP24" s="397"/>
      <c r="AQ24" s="397"/>
      <c r="AR24" s="397"/>
      <c r="AS24" s="397"/>
      <c r="AT24" s="398"/>
      <c r="AU24" s="447">
        <f t="shared" si="11"/>
        <v>0</v>
      </c>
      <c r="AV24" s="469"/>
      <c r="AW24" s="147"/>
      <c r="AX24" s="147"/>
      <c r="AY24" s="147">
        <v>425</v>
      </c>
      <c r="AZ24" s="147"/>
      <c r="BA24" s="147"/>
      <c r="BB24" s="147"/>
      <c r="BC24" s="147">
        <v>425</v>
      </c>
      <c r="BD24" s="147"/>
      <c r="BE24" s="147"/>
      <c r="BF24" s="147"/>
      <c r="BG24" s="470">
        <v>510</v>
      </c>
      <c r="BH24" s="482">
        <f t="shared" si="12"/>
        <v>1360</v>
      </c>
      <c r="BI24" s="176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8"/>
      <c r="BU24" s="149">
        <f t="shared" si="13"/>
        <v>0</v>
      </c>
      <c r="BV24" s="150">
        <f t="shared" si="14"/>
        <v>1360</v>
      </c>
      <c r="BW24" s="1"/>
      <c r="BX24" s="8"/>
      <c r="BY24" s="1"/>
      <c r="BZ24" s="8"/>
      <c r="CA24" s="1"/>
      <c r="CB24" s="1"/>
      <c r="CC24" s="1"/>
    </row>
    <row r="25" spans="1:81" ht="26.25" x14ac:dyDescent="0.25">
      <c r="A25" s="1"/>
      <c r="B25" s="52" t="s">
        <v>177</v>
      </c>
      <c r="C25" s="27" t="s">
        <v>41</v>
      </c>
      <c r="D25" s="248" t="s">
        <v>188</v>
      </c>
      <c r="E25" s="203"/>
      <c r="F25" s="310"/>
      <c r="G25" s="311"/>
      <c r="H25" s="312"/>
      <c r="I25" s="311"/>
      <c r="J25" s="310"/>
      <c r="K25" s="313"/>
      <c r="L25" s="312"/>
      <c r="M25" s="312"/>
      <c r="N25" s="312"/>
      <c r="O25" s="312"/>
      <c r="P25" s="312"/>
      <c r="Q25" s="312"/>
      <c r="R25" s="314"/>
      <c r="S25" s="310"/>
      <c r="T25" s="310"/>
      <c r="U25" s="310"/>
      <c r="V25" s="103"/>
      <c r="W25" s="23"/>
      <c r="X25" s="23">
        <v>1020</v>
      </c>
      <c r="Y25" s="23"/>
      <c r="Z25" s="23"/>
      <c r="AA25" s="23">
        <v>1020</v>
      </c>
      <c r="AB25" s="23"/>
      <c r="AC25" s="23"/>
      <c r="AD25" s="23">
        <v>1105</v>
      </c>
      <c r="AE25" s="23"/>
      <c r="AF25" s="23">
        <v>595</v>
      </c>
      <c r="AG25" s="28"/>
      <c r="AH25" s="482">
        <f t="shared" si="10"/>
        <v>3740</v>
      </c>
      <c r="AI25" s="396"/>
      <c r="AJ25" s="397"/>
      <c r="AK25" s="397"/>
      <c r="AL25" s="397"/>
      <c r="AM25" s="397"/>
      <c r="AN25" s="397"/>
      <c r="AO25" s="397"/>
      <c r="AP25" s="397"/>
      <c r="AQ25" s="397"/>
      <c r="AR25" s="397"/>
      <c r="AS25" s="397"/>
      <c r="AT25" s="398"/>
      <c r="AU25" s="447">
        <f t="shared" si="11"/>
        <v>0</v>
      </c>
      <c r="AV25" s="469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470"/>
      <c r="BH25" s="482">
        <f t="shared" si="12"/>
        <v>0</v>
      </c>
      <c r="BI25" s="176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8"/>
      <c r="BU25" s="149">
        <f t="shared" si="13"/>
        <v>0</v>
      </c>
      <c r="BV25" s="150">
        <f t="shared" si="14"/>
        <v>3740</v>
      </c>
      <c r="BW25" s="1"/>
      <c r="BX25" s="8"/>
      <c r="BY25" s="1"/>
      <c r="BZ25" s="8"/>
      <c r="CA25" s="1"/>
      <c r="CB25" s="1"/>
      <c r="CC25" s="1"/>
    </row>
    <row r="26" spans="1:81" ht="39" x14ac:dyDescent="0.25">
      <c r="A26" s="1"/>
      <c r="B26" s="142" t="s">
        <v>42</v>
      </c>
      <c r="C26" s="85" t="s">
        <v>41</v>
      </c>
      <c r="D26" s="247" t="s">
        <v>140</v>
      </c>
      <c r="E26" s="205" t="s">
        <v>136</v>
      </c>
      <c r="F26" s="290"/>
      <c r="G26" s="315"/>
      <c r="H26" s="296"/>
      <c r="I26" s="315"/>
      <c r="J26" s="290"/>
      <c r="K26" s="316"/>
      <c r="L26" s="296"/>
      <c r="M26" s="296"/>
      <c r="N26" s="296"/>
      <c r="O26" s="296"/>
      <c r="P26" s="296"/>
      <c r="Q26" s="296"/>
      <c r="R26" s="317"/>
      <c r="S26" s="290"/>
      <c r="T26" s="290"/>
      <c r="U26" s="290"/>
      <c r="V26" s="103"/>
      <c r="W26" s="23">
        <v>1105</v>
      </c>
      <c r="X26" s="23">
        <v>1190</v>
      </c>
      <c r="Y26" s="23"/>
      <c r="Z26" s="23">
        <v>1190</v>
      </c>
      <c r="AA26" s="23"/>
      <c r="AB26" s="23">
        <v>1190</v>
      </c>
      <c r="AC26" s="23"/>
      <c r="AD26" s="23"/>
      <c r="AE26" s="23">
        <v>595</v>
      </c>
      <c r="AF26" s="23">
        <v>1020</v>
      </c>
      <c r="AG26" s="28"/>
      <c r="AH26" s="482">
        <f t="shared" si="10"/>
        <v>6290</v>
      </c>
      <c r="AI26" s="396"/>
      <c r="AJ26" s="397"/>
      <c r="AK26" s="397"/>
      <c r="AL26" s="397"/>
      <c r="AM26" s="397"/>
      <c r="AN26" s="397">
        <v>425</v>
      </c>
      <c r="AO26" s="397"/>
      <c r="AP26" s="397"/>
      <c r="AQ26" s="397"/>
      <c r="AR26" s="397">
        <v>340</v>
      </c>
      <c r="AS26" s="397"/>
      <c r="AT26" s="398"/>
      <c r="AU26" s="447">
        <f t="shared" si="11"/>
        <v>765</v>
      </c>
      <c r="AV26" s="469">
        <v>425</v>
      </c>
      <c r="AW26" s="147"/>
      <c r="AX26" s="147"/>
      <c r="AY26" s="147"/>
      <c r="AZ26" s="147">
        <v>425</v>
      </c>
      <c r="BA26" s="147"/>
      <c r="BB26" s="147"/>
      <c r="BC26" s="147"/>
      <c r="BD26" s="147">
        <v>425</v>
      </c>
      <c r="BE26" s="147"/>
      <c r="BF26" s="147"/>
      <c r="BG26" s="470"/>
      <c r="BH26" s="482">
        <f t="shared" si="12"/>
        <v>1275</v>
      </c>
      <c r="BI26" s="176"/>
      <c r="BJ26" s="147"/>
      <c r="BK26" s="147"/>
      <c r="BL26" s="147"/>
      <c r="BM26" s="147"/>
      <c r="BN26" s="147"/>
      <c r="BO26" s="147">
        <v>510</v>
      </c>
      <c r="BP26" s="147">
        <v>510</v>
      </c>
      <c r="BQ26" s="147">
        <v>510</v>
      </c>
      <c r="BR26" s="147"/>
      <c r="BS26" s="147"/>
      <c r="BT26" s="148"/>
      <c r="BU26" s="149">
        <f t="shared" si="13"/>
        <v>1530</v>
      </c>
      <c r="BV26" s="150">
        <f t="shared" si="14"/>
        <v>9860</v>
      </c>
      <c r="BW26" s="1"/>
      <c r="BX26" s="8"/>
      <c r="BY26" s="1"/>
      <c r="BZ26" s="8"/>
      <c r="CA26" s="1"/>
      <c r="CB26" s="1"/>
      <c r="CC26" s="1"/>
    </row>
    <row r="27" spans="1:81" ht="39" x14ac:dyDescent="0.25">
      <c r="A27" s="1"/>
      <c r="B27" s="142" t="s">
        <v>192</v>
      </c>
      <c r="C27" s="85" t="s">
        <v>41</v>
      </c>
      <c r="D27" s="247" t="s">
        <v>140</v>
      </c>
      <c r="E27" s="205"/>
      <c r="F27" s="290"/>
      <c r="G27" s="315"/>
      <c r="H27" s="296"/>
      <c r="I27" s="315"/>
      <c r="J27" s="290"/>
      <c r="K27" s="316"/>
      <c r="L27" s="296"/>
      <c r="M27" s="296"/>
      <c r="N27" s="296"/>
      <c r="O27" s="296"/>
      <c r="P27" s="296"/>
      <c r="Q27" s="296"/>
      <c r="R27" s="317"/>
      <c r="S27" s="290"/>
      <c r="T27" s="290"/>
      <c r="U27" s="290"/>
      <c r="V27" s="103">
        <v>510</v>
      </c>
      <c r="W27" s="23"/>
      <c r="X27" s="23"/>
      <c r="Y27" s="23"/>
      <c r="Z27" s="23"/>
      <c r="AA27" s="23">
        <v>595</v>
      </c>
      <c r="AB27" s="23"/>
      <c r="AC27" s="23">
        <v>935</v>
      </c>
      <c r="AD27" s="23">
        <v>510</v>
      </c>
      <c r="AE27" s="23"/>
      <c r="AF27" s="23"/>
      <c r="AG27" s="28">
        <v>595</v>
      </c>
      <c r="AH27" s="482">
        <f t="shared" si="10"/>
        <v>3145</v>
      </c>
      <c r="AI27" s="396"/>
      <c r="AJ27" s="397"/>
      <c r="AK27" s="397"/>
      <c r="AL27" s="397"/>
      <c r="AM27" s="397"/>
      <c r="AN27" s="397"/>
      <c r="AO27" s="397"/>
      <c r="AP27" s="397"/>
      <c r="AQ27" s="397"/>
      <c r="AR27" s="397"/>
      <c r="AS27" s="397"/>
      <c r="AT27" s="398"/>
      <c r="AU27" s="447">
        <f t="shared" si="11"/>
        <v>0</v>
      </c>
      <c r="AV27" s="471"/>
      <c r="AW27" s="373"/>
      <c r="AX27" s="373"/>
      <c r="AY27" s="373"/>
      <c r="AZ27" s="373"/>
      <c r="BA27" s="373"/>
      <c r="BB27" s="373"/>
      <c r="BC27" s="373"/>
      <c r="BD27" s="373"/>
      <c r="BE27" s="373"/>
      <c r="BF27" s="373"/>
      <c r="BG27" s="472"/>
      <c r="BH27" s="482">
        <f t="shared" si="12"/>
        <v>0</v>
      </c>
      <c r="BI27" s="176">
        <v>510</v>
      </c>
      <c r="BJ27" s="147">
        <v>510</v>
      </c>
      <c r="BK27" s="147">
        <v>510</v>
      </c>
      <c r="BL27" s="147"/>
      <c r="BM27" s="147"/>
      <c r="BN27" s="147"/>
      <c r="BO27" s="147"/>
      <c r="BP27" s="147"/>
      <c r="BQ27" s="147"/>
      <c r="BR27" s="147"/>
      <c r="BS27" s="147"/>
      <c r="BT27" s="148"/>
      <c r="BU27" s="149">
        <f t="shared" si="13"/>
        <v>1530</v>
      </c>
      <c r="BV27" s="150">
        <f t="shared" si="14"/>
        <v>4675</v>
      </c>
      <c r="BW27" s="1"/>
      <c r="BX27" s="8"/>
      <c r="BY27" s="1"/>
      <c r="BZ27" s="8"/>
      <c r="CA27" s="1"/>
      <c r="CB27" s="1"/>
      <c r="CC27" s="1"/>
    </row>
    <row r="28" spans="1:81" ht="27" thickBot="1" x14ac:dyDescent="0.3">
      <c r="A28" s="1" t="s">
        <v>169</v>
      </c>
      <c r="B28" s="142" t="s">
        <v>187</v>
      </c>
      <c r="C28" s="85" t="s">
        <v>41</v>
      </c>
      <c r="D28" s="247" t="s">
        <v>188</v>
      </c>
      <c r="E28" s="203" t="s">
        <v>136</v>
      </c>
      <c r="F28" s="290"/>
      <c r="G28" s="315"/>
      <c r="H28" s="296"/>
      <c r="I28" s="315"/>
      <c r="J28" s="290"/>
      <c r="K28" s="316"/>
      <c r="L28" s="296"/>
      <c r="M28" s="296"/>
      <c r="N28" s="296"/>
      <c r="O28" s="296"/>
      <c r="P28" s="296"/>
      <c r="Q28" s="296"/>
      <c r="R28" s="317"/>
      <c r="S28" s="290"/>
      <c r="T28" s="290"/>
      <c r="U28" s="290"/>
      <c r="V28" s="590"/>
      <c r="W28" s="114">
        <v>1275</v>
      </c>
      <c r="X28" s="114"/>
      <c r="Y28" s="114"/>
      <c r="Z28" s="114"/>
      <c r="AA28" s="114"/>
      <c r="AB28" s="114"/>
      <c r="AC28" s="114">
        <v>1275</v>
      </c>
      <c r="AD28" s="114"/>
      <c r="AE28" s="114"/>
      <c r="AF28" s="114">
        <v>1275</v>
      </c>
      <c r="AG28" s="126"/>
      <c r="AH28" s="551">
        <f t="shared" si="10"/>
        <v>3825</v>
      </c>
      <c r="AI28" s="399"/>
      <c r="AJ28" s="400"/>
      <c r="AK28" s="400"/>
      <c r="AL28" s="400"/>
      <c r="AM28" s="400"/>
      <c r="AN28" s="400"/>
      <c r="AO28" s="400"/>
      <c r="AP28" s="400"/>
      <c r="AQ28" s="400"/>
      <c r="AR28" s="400"/>
      <c r="AS28" s="400"/>
      <c r="AT28" s="401"/>
      <c r="AU28" s="447">
        <f t="shared" si="11"/>
        <v>0</v>
      </c>
      <c r="AV28" s="471"/>
      <c r="AW28" s="373"/>
      <c r="AX28" s="373">
        <v>425</v>
      </c>
      <c r="AY28" s="373"/>
      <c r="AZ28" s="373"/>
      <c r="BA28" s="373"/>
      <c r="BB28" s="373">
        <v>510</v>
      </c>
      <c r="BC28" s="373"/>
      <c r="BD28" s="373"/>
      <c r="BE28" s="373"/>
      <c r="BF28" s="373">
        <v>425</v>
      </c>
      <c r="BG28" s="472"/>
      <c r="BH28" s="482">
        <f t="shared" si="12"/>
        <v>1360</v>
      </c>
      <c r="BI28" s="374"/>
      <c r="BJ28" s="373"/>
      <c r="BK28" s="373"/>
      <c r="BL28" s="373"/>
      <c r="BM28" s="373"/>
      <c r="BN28" s="373"/>
      <c r="BO28" s="373"/>
      <c r="BP28" s="373"/>
      <c r="BQ28" s="373"/>
      <c r="BR28" s="373"/>
      <c r="BS28" s="373"/>
      <c r="BT28" s="375"/>
      <c r="BU28" s="149">
        <f t="shared" si="13"/>
        <v>0</v>
      </c>
      <c r="BV28" s="150">
        <f t="shared" si="14"/>
        <v>5185</v>
      </c>
      <c r="BW28" s="1"/>
      <c r="BX28" s="8"/>
      <c r="BY28" s="1"/>
      <c r="BZ28" s="8"/>
      <c r="CA28" s="1"/>
      <c r="CB28" s="1"/>
      <c r="CC28" s="1"/>
    </row>
    <row r="29" spans="1:81" ht="16.5" customHeight="1" thickBot="1" x14ac:dyDescent="0.3">
      <c r="A29" s="1"/>
      <c r="B29" s="44" t="s">
        <v>43</v>
      </c>
      <c r="C29" s="35"/>
      <c r="D29" s="237"/>
      <c r="E29" s="218"/>
      <c r="F29" s="318"/>
      <c r="G29" s="319"/>
      <c r="H29" s="320"/>
      <c r="I29" s="333"/>
      <c r="J29" s="318"/>
      <c r="K29" s="321"/>
      <c r="L29" s="320"/>
      <c r="M29" s="320"/>
      <c r="N29" s="320"/>
      <c r="O29" s="320"/>
      <c r="P29" s="320"/>
      <c r="Q29" s="320"/>
      <c r="R29" s="322"/>
      <c r="S29" s="318"/>
      <c r="T29" s="318"/>
      <c r="U29" s="318"/>
      <c r="V29" s="105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589"/>
      <c r="AI29" s="429"/>
      <c r="AJ29" s="429"/>
      <c r="AK29" s="429"/>
      <c r="AL29" s="429"/>
      <c r="AM29" s="429"/>
      <c r="AN29" s="429"/>
      <c r="AO29" s="429"/>
      <c r="AP29" s="429"/>
      <c r="AQ29" s="429"/>
      <c r="AR29" s="429"/>
      <c r="AS29" s="429"/>
      <c r="AT29" s="429"/>
      <c r="AU29" s="449"/>
      <c r="AV29" s="465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483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88"/>
      <c r="BV29" s="54"/>
      <c r="BW29" s="8"/>
      <c r="BX29" s="1"/>
      <c r="BY29" s="1"/>
      <c r="BZ29" s="1"/>
      <c r="CA29" s="8"/>
      <c r="CB29" s="8"/>
      <c r="CC29" s="8"/>
    </row>
    <row r="30" spans="1:81" ht="30" x14ac:dyDescent="0.25">
      <c r="A30" s="1"/>
      <c r="B30" s="57" t="s">
        <v>143</v>
      </c>
      <c r="C30" s="27" t="s">
        <v>212</v>
      </c>
      <c r="D30" s="514" t="s">
        <v>214</v>
      </c>
      <c r="E30" s="203" t="s">
        <v>136</v>
      </c>
      <c r="F30" s="310"/>
      <c r="G30" s="311"/>
      <c r="H30" s="312"/>
      <c r="I30" s="311"/>
      <c r="J30" s="310"/>
      <c r="K30" s="313"/>
      <c r="L30" s="312"/>
      <c r="M30" s="312"/>
      <c r="N30" s="312"/>
      <c r="O30" s="312"/>
      <c r="P30" s="312"/>
      <c r="Q30" s="312"/>
      <c r="R30" s="314"/>
      <c r="S30" s="310"/>
      <c r="T30" s="310"/>
      <c r="U30" s="310"/>
      <c r="V30" s="556"/>
      <c r="W30" s="557"/>
      <c r="X30" s="557"/>
      <c r="Y30" s="557"/>
      <c r="Z30" s="558"/>
      <c r="AA30" s="557"/>
      <c r="AB30" s="557"/>
      <c r="AC30" s="557"/>
      <c r="AD30" s="558"/>
      <c r="AE30" s="557"/>
      <c r="AF30" s="557"/>
      <c r="AG30" s="559"/>
      <c r="AH30" s="481">
        <f t="shared" ref="AH30:AH33" si="15">SUM(V30:AG30)</f>
        <v>0</v>
      </c>
      <c r="AI30" s="402"/>
      <c r="AJ30" s="403">
        <v>336</v>
      </c>
      <c r="AK30" s="403"/>
      <c r="AL30" s="403"/>
      <c r="AM30" s="403"/>
      <c r="AN30" s="403">
        <v>672</v>
      </c>
      <c r="AO30" s="403"/>
      <c r="AP30" s="403"/>
      <c r="AQ30" s="403"/>
      <c r="AR30" s="403"/>
      <c r="AS30" s="403">
        <v>336</v>
      </c>
      <c r="AT30" s="404"/>
      <c r="AU30" s="570">
        <f t="shared" ref="AU30:AU33" si="16">SUM(AI30:AT30)</f>
        <v>1344</v>
      </c>
      <c r="AV30" s="467"/>
      <c r="AW30" s="143"/>
      <c r="AX30" s="143">
        <v>672</v>
      </c>
      <c r="AY30" s="143"/>
      <c r="AZ30" s="143"/>
      <c r="BA30" s="143">
        <v>672</v>
      </c>
      <c r="BB30" s="143"/>
      <c r="BC30" s="143"/>
      <c r="BD30" s="143">
        <v>672</v>
      </c>
      <c r="BE30" s="143"/>
      <c r="BF30" s="143"/>
      <c r="BG30" s="468">
        <v>672</v>
      </c>
      <c r="BH30" s="481">
        <f t="shared" ref="BH30:BH33" si="17">SUM(AV30:BG30)</f>
        <v>2688</v>
      </c>
      <c r="BI30" s="175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468"/>
      <c r="BU30" s="145">
        <f t="shared" ref="BU30:BU33" si="18">SUM(BI30:BT30)</f>
        <v>0</v>
      </c>
      <c r="BV30" s="146">
        <f>BU30+BH30+AU30+AH30</f>
        <v>4032</v>
      </c>
      <c r="BW30" s="8"/>
      <c r="BX30" s="1"/>
      <c r="BY30" s="1"/>
      <c r="BZ30" s="1"/>
      <c r="CA30" s="8"/>
      <c r="CB30" s="8"/>
      <c r="CC30" s="8"/>
    </row>
    <row r="31" spans="1:81" ht="30" x14ac:dyDescent="0.25">
      <c r="A31" s="1"/>
      <c r="B31" s="512" t="s">
        <v>144</v>
      </c>
      <c r="C31" s="513" t="s">
        <v>212</v>
      </c>
      <c r="D31" s="514" t="s">
        <v>214</v>
      </c>
      <c r="E31" s="515" t="s">
        <v>136</v>
      </c>
      <c r="F31" s="310"/>
      <c r="G31" s="311"/>
      <c r="H31" s="312"/>
      <c r="I31" s="311"/>
      <c r="J31" s="310"/>
      <c r="K31" s="313"/>
      <c r="L31" s="312"/>
      <c r="M31" s="312"/>
      <c r="N31" s="312"/>
      <c r="O31" s="312"/>
      <c r="P31" s="312"/>
      <c r="Q31" s="312"/>
      <c r="R31" s="314"/>
      <c r="S31" s="310"/>
      <c r="T31" s="310"/>
      <c r="U31" s="310"/>
      <c r="V31" s="560">
        <v>2240</v>
      </c>
      <c r="W31" s="537">
        <v>2240</v>
      </c>
      <c r="X31" s="537">
        <v>2240</v>
      </c>
      <c r="Y31" s="537">
        <v>2240</v>
      </c>
      <c r="Z31" s="537">
        <v>2240</v>
      </c>
      <c r="AA31" s="537">
        <v>2240</v>
      </c>
      <c r="AB31" s="537">
        <v>2240</v>
      </c>
      <c r="AC31" s="537">
        <v>2240</v>
      </c>
      <c r="AD31" s="537">
        <v>2240</v>
      </c>
      <c r="AE31" s="537">
        <v>2240</v>
      </c>
      <c r="AF31" s="537">
        <v>2240</v>
      </c>
      <c r="AG31" s="561">
        <v>2240</v>
      </c>
      <c r="AH31" s="482">
        <f t="shared" si="15"/>
        <v>26880</v>
      </c>
      <c r="AI31" s="396"/>
      <c r="AJ31" s="397"/>
      <c r="AK31" s="397">
        <v>336</v>
      </c>
      <c r="AL31" s="397"/>
      <c r="AM31" s="397">
        <v>448</v>
      </c>
      <c r="AN31" s="397">
        <v>336</v>
      </c>
      <c r="AO31" s="397"/>
      <c r="AP31" s="397"/>
      <c r="AQ31" s="397">
        <v>448</v>
      </c>
      <c r="AR31" s="397"/>
      <c r="AS31" s="397"/>
      <c r="AT31" s="398">
        <v>336</v>
      </c>
      <c r="AU31" s="571">
        <f t="shared" si="16"/>
        <v>1904</v>
      </c>
      <c r="AV31" s="469"/>
      <c r="AW31" s="147">
        <v>672</v>
      </c>
      <c r="AX31" s="147"/>
      <c r="AY31" s="147"/>
      <c r="AZ31" s="147">
        <v>672</v>
      </c>
      <c r="BA31" s="147"/>
      <c r="BB31" s="147"/>
      <c r="BC31" s="147">
        <v>672</v>
      </c>
      <c r="BD31" s="147"/>
      <c r="BE31" s="147"/>
      <c r="BF31" s="147">
        <v>672</v>
      </c>
      <c r="BG31" s="470"/>
      <c r="BH31" s="482">
        <f t="shared" si="17"/>
        <v>2688</v>
      </c>
      <c r="BI31" s="176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470"/>
      <c r="BU31" s="149">
        <f t="shared" si="18"/>
        <v>0</v>
      </c>
      <c r="BV31" s="150">
        <f>BU31+BH31+AU31+AH31</f>
        <v>31472</v>
      </c>
      <c r="BW31" s="1"/>
      <c r="BX31" s="1"/>
      <c r="BY31" s="1"/>
      <c r="BZ31" s="1"/>
      <c r="CA31" s="1"/>
      <c r="CB31" s="1"/>
      <c r="CC31" s="1"/>
    </row>
    <row r="32" spans="1:81" ht="30" x14ac:dyDescent="0.25">
      <c r="A32" s="1"/>
      <c r="B32" s="78" t="s">
        <v>142</v>
      </c>
      <c r="C32" s="22" t="s">
        <v>212</v>
      </c>
      <c r="D32" s="238" t="s">
        <v>213</v>
      </c>
      <c r="E32" s="204"/>
      <c r="F32" s="284"/>
      <c r="G32" s="285"/>
      <c r="H32" s="291"/>
      <c r="I32" s="285"/>
      <c r="J32" s="284"/>
      <c r="K32" s="292"/>
      <c r="L32" s="291"/>
      <c r="M32" s="291"/>
      <c r="N32" s="291"/>
      <c r="O32" s="291"/>
      <c r="P32" s="291"/>
      <c r="Q32" s="291"/>
      <c r="R32" s="286"/>
      <c r="S32" s="284"/>
      <c r="T32" s="284"/>
      <c r="U32" s="284"/>
      <c r="V32" s="562"/>
      <c r="W32" s="563"/>
      <c r="X32" s="563"/>
      <c r="Y32" s="563"/>
      <c r="Z32" s="564"/>
      <c r="AA32" s="563"/>
      <c r="AB32" s="563"/>
      <c r="AC32" s="563"/>
      <c r="AD32" s="564"/>
      <c r="AE32" s="563"/>
      <c r="AF32" s="563"/>
      <c r="AG32" s="565"/>
      <c r="AH32" s="482">
        <f t="shared" ref="AH32" si="19">SUM(V32:AG32)</f>
        <v>0</v>
      </c>
      <c r="AI32" s="396">
        <v>448</v>
      </c>
      <c r="AJ32" s="397"/>
      <c r="AK32" s="397"/>
      <c r="AL32" s="397">
        <v>336</v>
      </c>
      <c r="AM32" s="397"/>
      <c r="AN32" s="397"/>
      <c r="AO32" s="397"/>
      <c r="AP32" s="397"/>
      <c r="AQ32" s="397"/>
      <c r="AR32" s="397">
        <v>336</v>
      </c>
      <c r="AS32" s="397"/>
      <c r="AT32" s="398"/>
      <c r="AU32" s="571">
        <f t="shared" ref="AU32" si="20">SUM(AI32:AT32)</f>
        <v>1120</v>
      </c>
      <c r="AV32" s="469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470"/>
      <c r="BH32" s="482">
        <f t="shared" ref="BH32" si="21">SUM(AV32:BG32)</f>
        <v>0</v>
      </c>
      <c r="BI32" s="176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470"/>
      <c r="BU32" s="149">
        <f t="shared" ref="BU32" si="22">SUM(BI32:BT32)</f>
        <v>0</v>
      </c>
      <c r="BV32" s="150">
        <f>BU32+BH32+AU32+AH32</f>
        <v>1120</v>
      </c>
      <c r="BW32" s="8"/>
      <c r="BX32" s="1"/>
      <c r="BY32" s="1"/>
      <c r="BZ32" s="1"/>
      <c r="CA32" s="8"/>
      <c r="CB32" s="8"/>
      <c r="CC32" s="8"/>
    </row>
    <row r="33" spans="1:81" ht="27" thickBot="1" x14ac:dyDescent="0.3">
      <c r="A33" s="1"/>
      <c r="B33" s="58" t="s">
        <v>44</v>
      </c>
      <c r="C33" s="30" t="s">
        <v>45</v>
      </c>
      <c r="D33" s="244" t="s">
        <v>141</v>
      </c>
      <c r="E33" s="206" t="s">
        <v>136</v>
      </c>
      <c r="F33" s="288"/>
      <c r="G33" s="289"/>
      <c r="H33" s="293"/>
      <c r="I33" s="289"/>
      <c r="J33" s="288"/>
      <c r="K33" s="294"/>
      <c r="L33" s="293"/>
      <c r="M33" s="293"/>
      <c r="N33" s="293"/>
      <c r="O33" s="293"/>
      <c r="P33" s="293"/>
      <c r="Q33" s="293"/>
      <c r="R33" s="287"/>
      <c r="S33" s="288"/>
      <c r="T33" s="288"/>
      <c r="U33" s="288"/>
      <c r="V33" s="566">
        <v>2250</v>
      </c>
      <c r="W33" s="567">
        <v>2250</v>
      </c>
      <c r="X33" s="567">
        <v>2250</v>
      </c>
      <c r="Y33" s="567">
        <v>2250</v>
      </c>
      <c r="Z33" s="567">
        <v>2250</v>
      </c>
      <c r="AA33" s="567">
        <v>2250</v>
      </c>
      <c r="AB33" s="567">
        <v>2250</v>
      </c>
      <c r="AC33" s="567">
        <v>2250</v>
      </c>
      <c r="AD33" s="567">
        <v>2250</v>
      </c>
      <c r="AE33" s="567">
        <v>2250</v>
      </c>
      <c r="AF33" s="567">
        <v>2250</v>
      </c>
      <c r="AG33" s="568">
        <v>2250</v>
      </c>
      <c r="AH33" s="569">
        <f t="shared" si="15"/>
        <v>27000</v>
      </c>
      <c r="AI33" s="405"/>
      <c r="AJ33" s="406"/>
      <c r="AK33" s="406"/>
      <c r="AL33" s="406"/>
      <c r="AM33" s="406"/>
      <c r="AN33" s="406"/>
      <c r="AO33" s="406"/>
      <c r="AP33" s="406"/>
      <c r="AQ33" s="406"/>
      <c r="AR33" s="406"/>
      <c r="AS33" s="406"/>
      <c r="AT33" s="407"/>
      <c r="AU33" s="572">
        <f t="shared" si="16"/>
        <v>0</v>
      </c>
      <c r="AV33" s="573">
        <v>750</v>
      </c>
      <c r="AW33" s="574"/>
      <c r="AX33" s="574"/>
      <c r="AY33" s="574">
        <v>750</v>
      </c>
      <c r="AZ33" s="574"/>
      <c r="BA33" s="574"/>
      <c r="BB33" s="574">
        <v>750</v>
      </c>
      <c r="BC33" s="574"/>
      <c r="BD33" s="574"/>
      <c r="BE33" s="574">
        <v>750</v>
      </c>
      <c r="BF33" s="574"/>
      <c r="BG33" s="575"/>
      <c r="BH33" s="569">
        <f t="shared" si="17"/>
        <v>3000</v>
      </c>
      <c r="BI33" s="576"/>
      <c r="BJ33" s="574"/>
      <c r="BK33" s="574"/>
      <c r="BL33" s="574"/>
      <c r="BM33" s="574"/>
      <c r="BN33" s="574"/>
      <c r="BO33" s="574"/>
      <c r="BP33" s="574"/>
      <c r="BQ33" s="574"/>
      <c r="BR33" s="574"/>
      <c r="BS33" s="574"/>
      <c r="BT33" s="575"/>
      <c r="BU33" s="577">
        <f t="shared" si="18"/>
        <v>0</v>
      </c>
      <c r="BV33" s="578">
        <f>BU33+BH33+AU33+AH33</f>
        <v>30000</v>
      </c>
      <c r="BW33" s="1"/>
      <c r="BX33" s="1"/>
      <c r="BY33" s="1"/>
      <c r="BZ33" s="1"/>
      <c r="CA33" s="1"/>
      <c r="CB33" s="1"/>
      <c r="CC33" s="1"/>
    </row>
    <row r="34" spans="1:81" ht="16.5" customHeight="1" thickBot="1" x14ac:dyDescent="0.3">
      <c r="A34" s="1"/>
      <c r="B34" s="61" t="s">
        <v>46</v>
      </c>
      <c r="C34" s="35"/>
      <c r="D34" s="261"/>
      <c r="E34" s="207"/>
      <c r="F34" s="334"/>
      <c r="G34" s="335"/>
      <c r="H34" s="336"/>
      <c r="I34" s="335"/>
      <c r="J34" s="334"/>
      <c r="K34" s="337"/>
      <c r="L34" s="336"/>
      <c r="M34" s="336"/>
      <c r="N34" s="336"/>
      <c r="O34" s="336"/>
      <c r="P34" s="336"/>
      <c r="Q34" s="336"/>
      <c r="R34" s="338"/>
      <c r="S34" s="334"/>
      <c r="T34" s="334"/>
      <c r="U34" s="334"/>
      <c r="V34" s="107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483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449"/>
      <c r="AV34" s="465"/>
      <c r="AW34" s="184"/>
      <c r="AX34" s="184"/>
      <c r="AY34" s="184"/>
      <c r="AZ34" s="184"/>
      <c r="BA34" s="184"/>
      <c r="BB34" s="184"/>
      <c r="BC34" s="184"/>
      <c r="BD34" s="184"/>
      <c r="BE34" s="184"/>
      <c r="BF34" s="184"/>
      <c r="BG34" s="184"/>
      <c r="BH34" s="483"/>
      <c r="BI34" s="184"/>
      <c r="BJ34" s="184"/>
      <c r="BK34" s="184"/>
      <c r="BL34" s="184"/>
      <c r="BM34" s="184"/>
      <c r="BN34" s="184"/>
      <c r="BO34" s="184"/>
      <c r="BP34" s="184"/>
      <c r="BQ34" s="184"/>
      <c r="BR34" s="184"/>
      <c r="BS34" s="184"/>
      <c r="BT34" s="184"/>
      <c r="BU34" s="88"/>
      <c r="BV34" s="54"/>
      <c r="BW34" s="8"/>
      <c r="BX34" s="1"/>
      <c r="BY34" s="1"/>
      <c r="BZ34" s="1"/>
      <c r="CA34" s="8"/>
      <c r="CB34" s="8"/>
      <c r="CC34" s="8"/>
    </row>
    <row r="35" spans="1:81" ht="26.25" x14ac:dyDescent="0.25">
      <c r="A35" s="1"/>
      <c r="B35" s="62" t="s">
        <v>47</v>
      </c>
      <c r="C35" s="63" t="s">
        <v>48</v>
      </c>
      <c r="D35" s="282" t="s">
        <v>178</v>
      </c>
      <c r="E35" s="208" t="s">
        <v>136</v>
      </c>
      <c r="F35" s="339"/>
      <c r="G35" s="340"/>
      <c r="H35" s="341"/>
      <c r="I35" s="340"/>
      <c r="J35" s="339"/>
      <c r="K35" s="342"/>
      <c r="L35" s="341"/>
      <c r="M35" s="341"/>
      <c r="N35" s="341"/>
      <c r="O35" s="341"/>
      <c r="P35" s="341"/>
      <c r="Q35" s="341"/>
      <c r="R35" s="343"/>
      <c r="S35" s="339"/>
      <c r="T35" s="339"/>
      <c r="U35" s="339"/>
      <c r="V35" s="108">
        <v>552</v>
      </c>
      <c r="W35" s="18">
        <v>264</v>
      </c>
      <c r="X35" s="18">
        <v>1224</v>
      </c>
      <c r="Y35" s="64">
        <v>288</v>
      </c>
      <c r="Z35" s="18">
        <v>960</v>
      </c>
      <c r="AA35" s="18"/>
      <c r="AB35" s="64">
        <v>960</v>
      </c>
      <c r="AC35" s="18">
        <v>960</v>
      </c>
      <c r="AD35" s="18">
        <v>288</v>
      </c>
      <c r="AE35" s="64"/>
      <c r="AF35" s="18">
        <v>960</v>
      </c>
      <c r="AG35" s="19">
        <v>960</v>
      </c>
      <c r="AH35" s="479">
        <f t="shared" ref="AH35:AH40" si="23">SUM(V35:AG35)</f>
        <v>7416</v>
      </c>
      <c r="AI35" s="173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55"/>
      <c r="AU35" s="450">
        <f t="shared" ref="AU35:AU40" si="24">SUM(AI35:AT35)</f>
        <v>0</v>
      </c>
      <c r="AV35" s="48">
        <v>680</v>
      </c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69"/>
      <c r="BH35" s="479">
        <f t="shared" ref="BH35:BH40" si="25">SUM(AV35:BG35)</f>
        <v>680</v>
      </c>
      <c r="BI35" s="173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56"/>
      <c r="BU35" s="47">
        <f t="shared" ref="BU35:BU40" si="26">SUM(BI35:BT35)</f>
        <v>0</v>
      </c>
      <c r="BV35" s="20">
        <f t="shared" ref="BV35:BV40" si="27">BU35+BH35+AU35+AH35</f>
        <v>8096</v>
      </c>
      <c r="BW35" s="1"/>
      <c r="BX35" s="8"/>
      <c r="BY35" s="1"/>
      <c r="BZ35" s="8"/>
      <c r="CA35" s="1"/>
      <c r="CB35" s="1"/>
      <c r="CC35" s="1"/>
    </row>
    <row r="36" spans="1:81" ht="26.25" x14ac:dyDescent="0.25">
      <c r="A36" s="1"/>
      <c r="B36" s="51" t="s">
        <v>49</v>
      </c>
      <c r="C36" s="65" t="s">
        <v>48</v>
      </c>
      <c r="D36" s="282" t="s">
        <v>179</v>
      </c>
      <c r="E36" s="209" t="s">
        <v>136</v>
      </c>
      <c r="F36" s="310"/>
      <c r="G36" s="311"/>
      <c r="H36" s="312"/>
      <c r="I36" s="311"/>
      <c r="J36" s="310"/>
      <c r="K36" s="313"/>
      <c r="L36" s="312"/>
      <c r="M36" s="312"/>
      <c r="N36" s="312"/>
      <c r="O36" s="312"/>
      <c r="P36" s="312"/>
      <c r="Q36" s="312"/>
      <c r="R36" s="314"/>
      <c r="S36" s="310"/>
      <c r="T36" s="310"/>
      <c r="U36" s="310"/>
      <c r="V36" s="103"/>
      <c r="W36" s="23">
        <v>768</v>
      </c>
      <c r="X36" s="23"/>
      <c r="Y36" s="24">
        <v>768</v>
      </c>
      <c r="Z36" s="23"/>
      <c r="AA36" s="23">
        <v>864</v>
      </c>
      <c r="AB36" s="24"/>
      <c r="AC36" s="23"/>
      <c r="AD36" s="23"/>
      <c r="AE36" s="24">
        <v>768</v>
      </c>
      <c r="AF36" s="23"/>
      <c r="AG36" s="28">
        <v>768</v>
      </c>
      <c r="AH36" s="458">
        <f t="shared" si="23"/>
        <v>3936</v>
      </c>
      <c r="AI36" s="172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50"/>
      <c r="AU36" s="451">
        <f t="shared" si="24"/>
        <v>0</v>
      </c>
      <c r="AV36" s="48"/>
      <c r="AW36" s="49">
        <v>680</v>
      </c>
      <c r="AX36" s="49"/>
      <c r="AY36" s="49"/>
      <c r="AZ36" s="49"/>
      <c r="BA36" s="49">
        <v>680</v>
      </c>
      <c r="BB36" s="49"/>
      <c r="BC36" s="49"/>
      <c r="BD36" s="49"/>
      <c r="BE36" s="49">
        <v>680</v>
      </c>
      <c r="BF36" s="49"/>
      <c r="BG36" s="69"/>
      <c r="BH36" s="458">
        <f t="shared" si="25"/>
        <v>2040</v>
      </c>
      <c r="BI36" s="172">
        <v>672</v>
      </c>
      <c r="BJ36" s="49">
        <v>672</v>
      </c>
      <c r="BK36" s="49">
        <v>672</v>
      </c>
      <c r="BL36" s="49"/>
      <c r="BM36" s="49"/>
      <c r="BN36" s="49"/>
      <c r="BO36" s="49"/>
      <c r="BP36" s="49"/>
      <c r="BQ36" s="49"/>
      <c r="BR36" s="49"/>
      <c r="BS36" s="49"/>
      <c r="BT36" s="69"/>
      <c r="BU36" s="39">
        <f t="shared" si="26"/>
        <v>2016</v>
      </c>
      <c r="BV36" s="25">
        <f t="shared" si="27"/>
        <v>7992</v>
      </c>
      <c r="BW36" s="1"/>
      <c r="BX36" s="8"/>
      <c r="BY36" s="1"/>
      <c r="BZ36" s="8"/>
      <c r="CA36" s="1"/>
      <c r="CB36" s="1"/>
      <c r="CC36" s="1"/>
    </row>
    <row r="37" spans="1:81" ht="26.25" x14ac:dyDescent="0.25">
      <c r="A37" s="1"/>
      <c r="B37" s="51" t="s">
        <v>50</v>
      </c>
      <c r="C37" s="65" t="s">
        <v>48</v>
      </c>
      <c r="D37" s="282" t="s">
        <v>180</v>
      </c>
      <c r="E37" s="209" t="s">
        <v>136</v>
      </c>
      <c r="F37" s="310"/>
      <c r="G37" s="311"/>
      <c r="H37" s="312"/>
      <c r="I37" s="311"/>
      <c r="J37" s="310"/>
      <c r="K37" s="313"/>
      <c r="L37" s="312"/>
      <c r="M37" s="312"/>
      <c r="N37" s="312"/>
      <c r="O37" s="312"/>
      <c r="P37" s="312"/>
      <c r="Q37" s="312"/>
      <c r="R37" s="314"/>
      <c r="S37" s="310"/>
      <c r="T37" s="310"/>
      <c r="U37" s="310"/>
      <c r="V37" s="103"/>
      <c r="W37" s="23">
        <v>2160</v>
      </c>
      <c r="X37" s="23"/>
      <c r="Y37" s="24"/>
      <c r="Z37" s="23">
        <v>2160</v>
      </c>
      <c r="AA37" s="23"/>
      <c r="AB37" s="24">
        <v>288</v>
      </c>
      <c r="AC37" s="23"/>
      <c r="AD37" s="23">
        <v>288</v>
      </c>
      <c r="AE37" s="24">
        <v>2160</v>
      </c>
      <c r="AF37" s="23"/>
      <c r="AG37" s="28">
        <v>2160</v>
      </c>
      <c r="AH37" s="458">
        <f t="shared" si="23"/>
        <v>9216</v>
      </c>
      <c r="AI37" s="172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50"/>
      <c r="AU37" s="451">
        <f t="shared" si="24"/>
        <v>0</v>
      </c>
      <c r="AV37" s="48"/>
      <c r="AW37" s="49"/>
      <c r="AX37" s="49">
        <v>680</v>
      </c>
      <c r="AY37" s="49"/>
      <c r="AZ37" s="49"/>
      <c r="BA37" s="49"/>
      <c r="BB37" s="49"/>
      <c r="BC37" s="49"/>
      <c r="BD37" s="49"/>
      <c r="BE37" s="49"/>
      <c r="BF37" s="49">
        <v>680</v>
      </c>
      <c r="BG37" s="69"/>
      <c r="BH37" s="458">
        <f t="shared" si="25"/>
        <v>1360</v>
      </c>
      <c r="BI37" s="172"/>
      <c r="BJ37" s="49"/>
      <c r="BK37" s="49"/>
      <c r="BL37" s="49">
        <v>648</v>
      </c>
      <c r="BM37" s="49">
        <v>648</v>
      </c>
      <c r="BN37" s="49">
        <v>648</v>
      </c>
      <c r="BO37" s="49"/>
      <c r="BP37" s="49"/>
      <c r="BQ37" s="49"/>
      <c r="BR37" s="49">
        <v>648</v>
      </c>
      <c r="BS37" s="49">
        <v>648</v>
      </c>
      <c r="BT37" s="69">
        <v>648</v>
      </c>
      <c r="BU37" s="39">
        <f t="shared" si="26"/>
        <v>3888</v>
      </c>
      <c r="BV37" s="25">
        <f t="shared" si="27"/>
        <v>14464</v>
      </c>
      <c r="BW37" s="1"/>
      <c r="BX37" s="8"/>
      <c r="BY37" s="1"/>
      <c r="BZ37" s="8"/>
      <c r="CA37" s="1"/>
      <c r="CB37" s="1"/>
      <c r="CC37" s="1"/>
    </row>
    <row r="38" spans="1:81" ht="26.25" x14ac:dyDescent="0.25">
      <c r="A38" s="1"/>
      <c r="B38" s="66" t="s">
        <v>53</v>
      </c>
      <c r="C38" s="65" t="s">
        <v>54</v>
      </c>
      <c r="D38" s="282" t="s">
        <v>181</v>
      </c>
      <c r="E38" s="209"/>
      <c r="F38" s="310"/>
      <c r="G38" s="311"/>
      <c r="H38" s="312"/>
      <c r="I38" s="311"/>
      <c r="J38" s="310"/>
      <c r="K38" s="313"/>
      <c r="L38" s="312"/>
      <c r="M38" s="312"/>
      <c r="N38" s="312"/>
      <c r="O38" s="312"/>
      <c r="P38" s="312"/>
      <c r="Q38" s="312"/>
      <c r="R38" s="314"/>
      <c r="S38" s="310"/>
      <c r="T38" s="310"/>
      <c r="U38" s="310"/>
      <c r="V38" s="109">
        <v>2160</v>
      </c>
      <c r="W38" s="68"/>
      <c r="X38" s="68">
        <v>2160</v>
      </c>
      <c r="Y38" s="67">
        <v>2160</v>
      </c>
      <c r="Z38" s="68"/>
      <c r="AA38" s="68">
        <v>936</v>
      </c>
      <c r="AB38" s="67"/>
      <c r="AC38" s="68">
        <v>288</v>
      </c>
      <c r="AD38" s="68">
        <v>2160</v>
      </c>
      <c r="AE38" s="67"/>
      <c r="AF38" s="68">
        <v>2160</v>
      </c>
      <c r="AG38" s="154"/>
      <c r="AH38" s="458">
        <f>SUM(V38:AG38)</f>
        <v>12024</v>
      </c>
      <c r="AI38" s="408"/>
      <c r="AJ38" s="409"/>
      <c r="AK38" s="409"/>
      <c r="AL38" s="409"/>
      <c r="AM38" s="49"/>
      <c r="AN38" s="49"/>
      <c r="AO38" s="49"/>
      <c r="AP38" s="49"/>
      <c r="AQ38" s="49"/>
      <c r="AR38" s="49"/>
      <c r="AS38" s="49"/>
      <c r="AT38" s="50"/>
      <c r="AU38" s="451">
        <f>SUM(AI38:AT38)</f>
        <v>0</v>
      </c>
      <c r="AV38" s="48"/>
      <c r="AW38" s="49"/>
      <c r="AX38" s="49"/>
      <c r="AY38" s="49">
        <v>680</v>
      </c>
      <c r="AZ38" s="49"/>
      <c r="BA38" s="49"/>
      <c r="BB38" s="49"/>
      <c r="BC38" s="49">
        <v>680</v>
      </c>
      <c r="BD38" s="49"/>
      <c r="BE38" s="49"/>
      <c r="BF38" s="49"/>
      <c r="BG38" s="69">
        <v>680</v>
      </c>
      <c r="BH38" s="458">
        <f>SUM(AV38:BG38)</f>
        <v>2040</v>
      </c>
      <c r="BI38" s="172"/>
      <c r="BJ38" s="49"/>
      <c r="BK38" s="49"/>
      <c r="BL38" s="49"/>
      <c r="BM38" s="49"/>
      <c r="BN38" s="49"/>
      <c r="BO38" s="49">
        <v>648</v>
      </c>
      <c r="BP38" s="49">
        <v>648</v>
      </c>
      <c r="BQ38" s="49">
        <v>648</v>
      </c>
      <c r="BR38" s="49"/>
      <c r="BS38" s="49"/>
      <c r="BT38" s="69"/>
      <c r="BU38" s="39">
        <f>SUM(BI38:BT38)</f>
        <v>1944</v>
      </c>
      <c r="BV38" s="25">
        <f t="shared" si="27"/>
        <v>16008</v>
      </c>
      <c r="BW38" s="8"/>
      <c r="BX38" s="1"/>
      <c r="BY38" s="1"/>
      <c r="BZ38" s="1"/>
      <c r="CA38" s="8"/>
      <c r="CB38" s="8"/>
      <c r="CC38" s="8"/>
    </row>
    <row r="39" spans="1:81" ht="26.25" x14ac:dyDescent="0.25">
      <c r="A39" s="1"/>
      <c r="B39" s="51" t="s">
        <v>51</v>
      </c>
      <c r="C39" s="27" t="s">
        <v>52</v>
      </c>
      <c r="D39" s="248" t="s">
        <v>146</v>
      </c>
      <c r="E39" s="203"/>
      <c r="F39" s="310"/>
      <c r="G39" s="311"/>
      <c r="H39" s="312"/>
      <c r="I39" s="311"/>
      <c r="J39" s="310"/>
      <c r="K39" s="313"/>
      <c r="L39" s="312"/>
      <c r="M39" s="312"/>
      <c r="N39" s="312"/>
      <c r="O39" s="312"/>
      <c r="P39" s="312"/>
      <c r="Q39" s="312"/>
      <c r="R39" s="314"/>
      <c r="S39" s="310"/>
      <c r="T39" s="310"/>
      <c r="U39" s="310"/>
      <c r="V39" s="103"/>
      <c r="W39" s="23"/>
      <c r="X39" s="23"/>
      <c r="Y39" s="24">
        <v>650</v>
      </c>
      <c r="Z39" s="23">
        <v>650</v>
      </c>
      <c r="AA39" s="23">
        <v>1500</v>
      </c>
      <c r="AB39" s="24">
        <v>1500</v>
      </c>
      <c r="AC39" s="23">
        <v>1500</v>
      </c>
      <c r="AD39" s="23"/>
      <c r="AE39" s="24"/>
      <c r="AF39" s="23"/>
      <c r="AG39" s="28"/>
      <c r="AH39" s="458">
        <f t="shared" si="23"/>
        <v>5800</v>
      </c>
      <c r="AI39" s="172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50"/>
      <c r="AU39" s="451">
        <f t="shared" si="24"/>
        <v>0</v>
      </c>
      <c r="AV39" s="48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69"/>
      <c r="BH39" s="458">
        <f t="shared" si="25"/>
        <v>0</v>
      </c>
      <c r="BI39" s="172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69"/>
      <c r="BU39" s="39">
        <f t="shared" si="26"/>
        <v>0</v>
      </c>
      <c r="BV39" s="25">
        <f t="shared" si="27"/>
        <v>5800</v>
      </c>
      <c r="BW39" s="1"/>
      <c r="BX39" s="8"/>
      <c r="BY39" s="1"/>
      <c r="BZ39" s="8"/>
      <c r="CA39" s="1"/>
      <c r="CB39" s="1"/>
      <c r="CC39" s="1"/>
    </row>
    <row r="40" spans="1:81" ht="27" thickBot="1" x14ac:dyDescent="0.3">
      <c r="A40" s="1"/>
      <c r="B40" s="283" t="s">
        <v>55</v>
      </c>
      <c r="C40" s="31" t="s">
        <v>56</v>
      </c>
      <c r="D40" s="244" t="s">
        <v>172</v>
      </c>
      <c r="E40" s="210" t="s">
        <v>136</v>
      </c>
      <c r="F40" s="288"/>
      <c r="G40" s="289"/>
      <c r="H40" s="293"/>
      <c r="I40" s="289"/>
      <c r="J40" s="288"/>
      <c r="K40" s="294"/>
      <c r="L40" s="293"/>
      <c r="M40" s="293"/>
      <c r="N40" s="293"/>
      <c r="O40" s="293"/>
      <c r="P40" s="293"/>
      <c r="Q40" s="293"/>
      <c r="R40" s="287"/>
      <c r="S40" s="288"/>
      <c r="T40" s="288"/>
      <c r="U40" s="288"/>
      <c r="V40" s="11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155"/>
      <c r="AH40" s="459">
        <f t="shared" si="23"/>
        <v>0</v>
      </c>
      <c r="AI40" s="174"/>
      <c r="AJ40" s="42"/>
      <c r="AK40" s="42"/>
      <c r="AL40" s="42"/>
      <c r="AM40" s="42">
        <v>320</v>
      </c>
      <c r="AN40" s="42">
        <v>320</v>
      </c>
      <c r="AO40" s="42">
        <v>320</v>
      </c>
      <c r="AP40" s="42">
        <v>320</v>
      </c>
      <c r="AQ40" s="42"/>
      <c r="AR40" s="42"/>
      <c r="AS40" s="42"/>
      <c r="AT40" s="59"/>
      <c r="AU40" s="452">
        <f t="shared" si="24"/>
        <v>1280</v>
      </c>
      <c r="AV40" s="466"/>
      <c r="AW40" s="42"/>
      <c r="AX40" s="42"/>
      <c r="AY40" s="42"/>
      <c r="AZ40" s="42">
        <v>640</v>
      </c>
      <c r="BA40" s="42">
        <v>640</v>
      </c>
      <c r="BB40" s="42">
        <v>640</v>
      </c>
      <c r="BC40" s="42">
        <v>640</v>
      </c>
      <c r="BD40" s="42">
        <v>640</v>
      </c>
      <c r="BE40" s="42"/>
      <c r="BF40" s="42"/>
      <c r="BG40" s="60"/>
      <c r="BH40" s="459">
        <f t="shared" si="25"/>
        <v>3200</v>
      </c>
      <c r="BI40" s="174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60"/>
      <c r="BU40" s="53">
        <f t="shared" si="26"/>
        <v>0</v>
      </c>
      <c r="BV40" s="34">
        <f t="shared" si="27"/>
        <v>4480</v>
      </c>
      <c r="BW40" s="8"/>
      <c r="BX40" s="1"/>
      <c r="BY40" s="1"/>
      <c r="BZ40" s="1"/>
      <c r="CA40" s="8"/>
      <c r="CB40" s="8"/>
      <c r="CC40" s="8"/>
    </row>
    <row r="41" spans="1:81" ht="16.5" customHeight="1" thickBot="1" x14ac:dyDescent="0.3">
      <c r="A41" s="1"/>
      <c r="B41" s="71" t="s">
        <v>57</v>
      </c>
      <c r="C41" s="35"/>
      <c r="D41" s="261"/>
      <c r="E41" s="207"/>
      <c r="F41" s="334"/>
      <c r="G41" s="335"/>
      <c r="H41" s="336"/>
      <c r="I41" s="335"/>
      <c r="J41" s="334"/>
      <c r="K41" s="337"/>
      <c r="L41" s="336"/>
      <c r="M41" s="336"/>
      <c r="N41" s="336"/>
      <c r="O41" s="336"/>
      <c r="P41" s="336"/>
      <c r="Q41" s="336"/>
      <c r="R41" s="338"/>
      <c r="S41" s="334"/>
      <c r="T41" s="334"/>
      <c r="U41" s="334"/>
      <c r="V41" s="107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483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449"/>
      <c r="AV41" s="465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483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  <c r="BT41" s="184"/>
      <c r="BU41" s="88"/>
      <c r="BV41" s="54"/>
      <c r="BW41" s="8"/>
      <c r="BX41" s="1"/>
      <c r="BY41" s="1"/>
      <c r="BZ41" s="1"/>
      <c r="CA41" s="8"/>
      <c r="CB41" s="8"/>
      <c r="CC41" s="8"/>
    </row>
    <row r="42" spans="1:81" ht="26.25" x14ac:dyDescent="0.25">
      <c r="A42" s="1"/>
      <c r="B42" s="26" t="s">
        <v>58</v>
      </c>
      <c r="C42" s="27" t="s">
        <v>59</v>
      </c>
      <c r="D42" s="248" t="s">
        <v>145</v>
      </c>
      <c r="E42" s="203" t="s">
        <v>136</v>
      </c>
      <c r="F42" s="310"/>
      <c r="G42" s="311"/>
      <c r="H42" s="312"/>
      <c r="I42" s="311"/>
      <c r="J42" s="310"/>
      <c r="K42" s="313"/>
      <c r="L42" s="312"/>
      <c r="M42" s="312"/>
      <c r="N42" s="312"/>
      <c r="O42" s="312"/>
      <c r="P42" s="312"/>
      <c r="Q42" s="312"/>
      <c r="R42" s="314"/>
      <c r="S42" s="310"/>
      <c r="T42" s="310"/>
      <c r="U42" s="310"/>
      <c r="V42" s="104">
        <v>1944</v>
      </c>
      <c r="W42" s="41"/>
      <c r="X42" s="41">
        <v>1944</v>
      </c>
      <c r="Y42" s="72">
        <v>2106</v>
      </c>
      <c r="Z42" s="41">
        <v>1944</v>
      </c>
      <c r="AA42" s="41">
        <v>2106</v>
      </c>
      <c r="AB42" s="72">
        <v>1944</v>
      </c>
      <c r="AC42" s="41"/>
      <c r="AD42" s="41">
        <v>1944</v>
      </c>
      <c r="AE42" s="72">
        <v>2106</v>
      </c>
      <c r="AF42" s="41">
        <v>1944</v>
      </c>
      <c r="AG42" s="153">
        <v>2106</v>
      </c>
      <c r="AH42" s="458">
        <f t="shared" ref="AH42:AH45" si="28">SUM(V42:AG42)</f>
        <v>20088</v>
      </c>
      <c r="AI42" s="172">
        <v>405</v>
      </c>
      <c r="AJ42" s="49"/>
      <c r="AK42" s="49"/>
      <c r="AL42" s="172"/>
      <c r="AM42" s="49">
        <v>324</v>
      </c>
      <c r="AN42" s="49"/>
      <c r="AO42" s="172"/>
      <c r="AP42" s="49"/>
      <c r="AQ42" s="49">
        <v>324</v>
      </c>
      <c r="AR42" s="172"/>
      <c r="AS42" s="49"/>
      <c r="AT42" s="69"/>
      <c r="AU42" s="47">
        <f t="shared" ref="AU42:AU45" si="29">SUM(AI42:AT42)</f>
        <v>1053</v>
      </c>
      <c r="AV42" s="48">
        <v>720</v>
      </c>
      <c r="AW42" s="49"/>
      <c r="AX42" s="49">
        <v>720</v>
      </c>
      <c r="AY42" s="49"/>
      <c r="AZ42" s="49">
        <v>720</v>
      </c>
      <c r="BA42" s="49"/>
      <c r="BB42" s="49">
        <v>720</v>
      </c>
      <c r="BC42" s="49"/>
      <c r="BD42" s="49">
        <v>720</v>
      </c>
      <c r="BE42" s="49"/>
      <c r="BF42" s="49">
        <v>720</v>
      </c>
      <c r="BG42" s="69"/>
      <c r="BH42" s="458">
        <f t="shared" ref="BH42:BH45" si="30">SUM(AV42:BG42)</f>
        <v>4320</v>
      </c>
      <c r="BI42" s="172">
        <v>972</v>
      </c>
      <c r="BJ42" s="49">
        <v>972</v>
      </c>
      <c r="BK42" s="49">
        <v>972</v>
      </c>
      <c r="BL42" s="49"/>
      <c r="BM42" s="49"/>
      <c r="BN42" s="49"/>
      <c r="BO42" s="49">
        <v>972</v>
      </c>
      <c r="BP42" s="49">
        <v>972</v>
      </c>
      <c r="BQ42" s="49">
        <v>972</v>
      </c>
      <c r="BR42" s="49"/>
      <c r="BS42" s="49"/>
      <c r="BT42" s="50"/>
      <c r="BU42" s="39">
        <f t="shared" ref="BU42:BU45" si="31">SUM(BI42:BT42)</f>
        <v>5832</v>
      </c>
      <c r="BV42" s="25">
        <f>BU42+BH42+AU42+AH42</f>
        <v>31293</v>
      </c>
      <c r="BW42" s="8"/>
      <c r="BX42" s="1"/>
      <c r="BY42" s="1"/>
      <c r="BZ42" s="1"/>
      <c r="CA42" s="8"/>
      <c r="CB42" s="8"/>
      <c r="CC42" s="8"/>
    </row>
    <row r="43" spans="1:81" ht="26.25" x14ac:dyDescent="0.25">
      <c r="A43" s="1"/>
      <c r="B43" s="26" t="s">
        <v>60</v>
      </c>
      <c r="C43" s="27" t="s">
        <v>61</v>
      </c>
      <c r="D43" s="248" t="s">
        <v>145</v>
      </c>
      <c r="E43" s="203" t="s">
        <v>136</v>
      </c>
      <c r="F43" s="310"/>
      <c r="G43" s="311"/>
      <c r="H43" s="312"/>
      <c r="I43" s="311"/>
      <c r="J43" s="310"/>
      <c r="K43" s="313"/>
      <c r="L43" s="312"/>
      <c r="M43" s="312"/>
      <c r="N43" s="312"/>
      <c r="O43" s="312"/>
      <c r="P43" s="312"/>
      <c r="Q43" s="312"/>
      <c r="R43" s="314"/>
      <c r="S43" s="310"/>
      <c r="T43" s="310"/>
      <c r="U43" s="310"/>
      <c r="V43" s="104"/>
      <c r="W43" s="41">
        <v>1820</v>
      </c>
      <c r="X43" s="41">
        <v>1960</v>
      </c>
      <c r="Y43" s="72">
        <v>1820</v>
      </c>
      <c r="Z43" s="41">
        <v>1960</v>
      </c>
      <c r="AA43" s="41">
        <v>1820</v>
      </c>
      <c r="AB43" s="72"/>
      <c r="AC43" s="41">
        <v>1820</v>
      </c>
      <c r="AD43" s="41">
        <v>1960</v>
      </c>
      <c r="AE43" s="72">
        <v>1820</v>
      </c>
      <c r="AF43" s="41">
        <v>1960</v>
      </c>
      <c r="AG43" s="153">
        <v>1820</v>
      </c>
      <c r="AH43" s="458">
        <f t="shared" si="28"/>
        <v>18760</v>
      </c>
      <c r="AI43" s="172"/>
      <c r="AJ43" s="49"/>
      <c r="AK43" s="49">
        <v>420</v>
      </c>
      <c r="AL43" s="172"/>
      <c r="AM43" s="49"/>
      <c r="AN43" s="49"/>
      <c r="AO43" s="172">
        <v>350</v>
      </c>
      <c r="AP43" s="49"/>
      <c r="AQ43" s="49"/>
      <c r="AR43" s="172"/>
      <c r="AS43" s="49">
        <v>350</v>
      </c>
      <c r="AT43" s="69"/>
      <c r="AU43" s="39">
        <f t="shared" si="29"/>
        <v>1120</v>
      </c>
      <c r="AV43" s="48"/>
      <c r="AW43" s="49">
        <v>720</v>
      </c>
      <c r="AX43" s="49"/>
      <c r="AY43" s="49">
        <v>720</v>
      </c>
      <c r="AZ43" s="49"/>
      <c r="BA43" s="49">
        <v>720</v>
      </c>
      <c r="BB43" s="49"/>
      <c r="BC43" s="49">
        <v>720</v>
      </c>
      <c r="BD43" s="49"/>
      <c r="BE43" s="49">
        <v>720</v>
      </c>
      <c r="BF43" s="49"/>
      <c r="BG43" s="69">
        <v>720</v>
      </c>
      <c r="BH43" s="458">
        <f t="shared" si="30"/>
        <v>4320</v>
      </c>
      <c r="BI43" s="172"/>
      <c r="BJ43" s="49"/>
      <c r="BK43" s="49"/>
      <c r="BL43" s="49">
        <v>910</v>
      </c>
      <c r="BM43" s="49">
        <v>910</v>
      </c>
      <c r="BN43" s="49">
        <v>910</v>
      </c>
      <c r="BO43" s="49"/>
      <c r="BP43" s="49"/>
      <c r="BQ43" s="49"/>
      <c r="BR43" s="49">
        <v>910</v>
      </c>
      <c r="BS43" s="49">
        <v>910</v>
      </c>
      <c r="BT43" s="50">
        <v>910</v>
      </c>
      <c r="BU43" s="39">
        <f t="shared" si="31"/>
        <v>5460</v>
      </c>
      <c r="BV43" s="25">
        <f>BU43+BH43+AU43+AH43</f>
        <v>29660</v>
      </c>
      <c r="BW43" s="8"/>
      <c r="BX43" s="1"/>
      <c r="BY43" s="1"/>
      <c r="BZ43" s="1"/>
      <c r="CA43" s="8"/>
      <c r="CB43" s="8"/>
      <c r="CC43" s="8"/>
    </row>
    <row r="44" spans="1:81" ht="26.25" x14ac:dyDescent="0.25">
      <c r="A44" s="1"/>
      <c r="B44" s="73" t="s">
        <v>62</v>
      </c>
      <c r="C44" s="27" t="s">
        <v>63</v>
      </c>
      <c r="D44" s="248" t="s">
        <v>147</v>
      </c>
      <c r="E44" s="203" t="s">
        <v>136</v>
      </c>
      <c r="F44" s="310"/>
      <c r="G44" s="311"/>
      <c r="H44" s="312"/>
      <c r="I44" s="311"/>
      <c r="J44" s="310"/>
      <c r="K44" s="313"/>
      <c r="L44" s="312"/>
      <c r="M44" s="312"/>
      <c r="N44" s="312"/>
      <c r="O44" s="312"/>
      <c r="P44" s="312"/>
      <c r="Q44" s="312"/>
      <c r="R44" s="314"/>
      <c r="S44" s="310"/>
      <c r="T44" s="310"/>
      <c r="U44" s="310"/>
      <c r="V44" s="103">
        <v>1764</v>
      </c>
      <c r="W44" s="24">
        <v>1764</v>
      </c>
      <c r="X44" s="24">
        <v>1764</v>
      </c>
      <c r="Y44" s="24">
        <v>1764</v>
      </c>
      <c r="Z44" s="24">
        <v>1764</v>
      </c>
      <c r="AA44" s="24">
        <v>1764</v>
      </c>
      <c r="AB44" s="24">
        <v>1764</v>
      </c>
      <c r="AC44" s="24">
        <v>1764</v>
      </c>
      <c r="AD44" s="24">
        <v>1764</v>
      </c>
      <c r="AE44" s="24">
        <v>1764</v>
      </c>
      <c r="AF44" s="24">
        <v>1764</v>
      </c>
      <c r="AG44" s="151">
        <v>1764</v>
      </c>
      <c r="AH44" s="458">
        <f t="shared" si="28"/>
        <v>21168</v>
      </c>
      <c r="AI44" s="172"/>
      <c r="AJ44" s="49"/>
      <c r="AK44" s="49">
        <v>336</v>
      </c>
      <c r="AL44" s="172"/>
      <c r="AM44" s="49"/>
      <c r="AN44" s="49">
        <v>420</v>
      </c>
      <c r="AO44" s="172"/>
      <c r="AP44" s="49">
        <v>420</v>
      </c>
      <c r="AQ44" s="49">
        <v>336</v>
      </c>
      <c r="AR44" s="172"/>
      <c r="AS44" s="49"/>
      <c r="AT44" s="69">
        <v>336</v>
      </c>
      <c r="AU44" s="39">
        <f t="shared" si="29"/>
        <v>1848</v>
      </c>
      <c r="AV44" s="48">
        <v>672</v>
      </c>
      <c r="AW44" s="49"/>
      <c r="AX44" s="49"/>
      <c r="AY44" s="49"/>
      <c r="AZ44" s="49">
        <v>672</v>
      </c>
      <c r="BA44" s="49"/>
      <c r="BB44" s="49"/>
      <c r="BC44" s="49"/>
      <c r="BD44" s="49">
        <v>672</v>
      </c>
      <c r="BE44" s="49"/>
      <c r="BF44" s="49"/>
      <c r="BG44" s="69">
        <v>672</v>
      </c>
      <c r="BH44" s="458">
        <f t="shared" si="30"/>
        <v>2688</v>
      </c>
      <c r="BI44" s="172">
        <v>588</v>
      </c>
      <c r="BJ44" s="49">
        <v>588</v>
      </c>
      <c r="BK44" s="49">
        <v>588</v>
      </c>
      <c r="BL44" s="49">
        <v>588</v>
      </c>
      <c r="BM44" s="49">
        <v>588</v>
      </c>
      <c r="BN44" s="49">
        <v>588</v>
      </c>
      <c r="BO44" s="49">
        <v>588</v>
      </c>
      <c r="BP44" s="49">
        <v>588</v>
      </c>
      <c r="BQ44" s="49">
        <v>588</v>
      </c>
      <c r="BR44" s="49">
        <v>588</v>
      </c>
      <c r="BS44" s="49">
        <v>588</v>
      </c>
      <c r="BT44" s="50">
        <v>588</v>
      </c>
      <c r="BU44" s="39">
        <f t="shared" si="31"/>
        <v>7056</v>
      </c>
      <c r="BV44" s="25">
        <f>BU44+BH44+AU44+AH44</f>
        <v>32760</v>
      </c>
      <c r="BW44" s="74"/>
      <c r="BX44" s="8"/>
      <c r="BY44" s="1"/>
      <c r="BZ44" s="8"/>
      <c r="CA44" s="1"/>
      <c r="CB44" s="1"/>
      <c r="CC44" s="1"/>
    </row>
    <row r="45" spans="1:81" ht="16.5" thickBot="1" x14ac:dyDescent="0.3">
      <c r="A45" s="1"/>
      <c r="B45" s="75" t="s">
        <v>64</v>
      </c>
      <c r="C45" s="30" t="s">
        <v>65</v>
      </c>
      <c r="D45" s="248" t="s">
        <v>148</v>
      </c>
      <c r="E45" s="203" t="s">
        <v>136</v>
      </c>
      <c r="F45" s="290"/>
      <c r="G45" s="315"/>
      <c r="H45" s="296"/>
      <c r="I45" s="315"/>
      <c r="J45" s="290"/>
      <c r="K45" s="316"/>
      <c r="L45" s="296"/>
      <c r="M45" s="296"/>
      <c r="N45" s="296"/>
      <c r="O45" s="296"/>
      <c r="P45" s="296"/>
      <c r="Q45" s="296"/>
      <c r="R45" s="317"/>
      <c r="S45" s="290"/>
      <c r="T45" s="290"/>
      <c r="U45" s="290"/>
      <c r="V45" s="106">
        <v>588</v>
      </c>
      <c r="W45" s="32"/>
      <c r="X45" s="32">
        <v>588</v>
      </c>
      <c r="Y45" s="32"/>
      <c r="Z45" s="32">
        <v>588</v>
      </c>
      <c r="AA45" s="32"/>
      <c r="AB45" s="32">
        <v>588</v>
      </c>
      <c r="AC45" s="32"/>
      <c r="AD45" s="32">
        <v>588</v>
      </c>
      <c r="AE45" s="32"/>
      <c r="AF45" s="32">
        <v>588</v>
      </c>
      <c r="AG45" s="33"/>
      <c r="AH45" s="459">
        <f t="shared" si="28"/>
        <v>3528</v>
      </c>
      <c r="AI45" s="174"/>
      <c r="AJ45" s="42">
        <v>420</v>
      </c>
      <c r="AK45" s="42"/>
      <c r="AL45" s="42">
        <v>336</v>
      </c>
      <c r="AM45" s="42"/>
      <c r="AN45" s="42">
        <v>336</v>
      </c>
      <c r="AO45" s="42"/>
      <c r="AP45" s="42"/>
      <c r="AQ45" s="42"/>
      <c r="AR45" s="42">
        <v>420</v>
      </c>
      <c r="AS45" s="42"/>
      <c r="AT45" s="60">
        <v>336</v>
      </c>
      <c r="AU45" s="53">
        <f t="shared" si="29"/>
        <v>1848</v>
      </c>
      <c r="AV45" s="466"/>
      <c r="AW45" s="42"/>
      <c r="AX45" s="42">
        <v>588</v>
      </c>
      <c r="AY45" s="42"/>
      <c r="AZ45" s="42"/>
      <c r="BA45" s="42"/>
      <c r="BB45" s="42">
        <v>588</v>
      </c>
      <c r="BC45" s="42"/>
      <c r="BD45" s="42"/>
      <c r="BE45" s="42"/>
      <c r="BF45" s="42">
        <v>588</v>
      </c>
      <c r="BG45" s="60"/>
      <c r="BH45" s="459">
        <f t="shared" si="30"/>
        <v>1764</v>
      </c>
      <c r="BI45" s="174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59"/>
      <c r="BU45" s="53">
        <f t="shared" si="31"/>
        <v>0</v>
      </c>
      <c r="BV45" s="34">
        <f>BU45+BH45+AU45+AH45</f>
        <v>7140</v>
      </c>
      <c r="BW45" s="74"/>
      <c r="BX45" s="8"/>
      <c r="BY45" s="1"/>
      <c r="BZ45" s="8"/>
      <c r="CA45" s="1"/>
      <c r="CB45" s="1"/>
      <c r="CC45" s="1"/>
    </row>
    <row r="46" spans="1:81" ht="16.5" customHeight="1" thickBot="1" x14ac:dyDescent="0.3">
      <c r="A46" s="1"/>
      <c r="B46" s="44" t="s">
        <v>66</v>
      </c>
      <c r="C46" s="35"/>
      <c r="D46" s="237"/>
      <c r="E46" s="218"/>
      <c r="F46" s="318"/>
      <c r="G46" s="319"/>
      <c r="H46" s="320"/>
      <c r="I46" s="319"/>
      <c r="J46" s="318"/>
      <c r="K46" s="321"/>
      <c r="L46" s="320"/>
      <c r="M46" s="320"/>
      <c r="N46" s="320"/>
      <c r="O46" s="320"/>
      <c r="P46" s="320"/>
      <c r="Q46" s="320"/>
      <c r="R46" s="322"/>
      <c r="S46" s="318"/>
      <c r="T46" s="318"/>
      <c r="U46" s="318"/>
      <c r="V46" s="102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483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449"/>
      <c r="AV46" s="465"/>
      <c r="AW46" s="184"/>
      <c r="AX46" s="184"/>
      <c r="AY46" s="184"/>
      <c r="AZ46" s="184"/>
      <c r="BA46" s="184"/>
      <c r="BB46" s="184"/>
      <c r="BC46" s="184"/>
      <c r="BD46" s="184"/>
      <c r="BE46" s="184"/>
      <c r="BF46" s="184"/>
      <c r="BG46" s="184"/>
      <c r="BH46" s="483"/>
      <c r="BI46" s="184"/>
      <c r="BJ46" s="184"/>
      <c r="BK46" s="184"/>
      <c r="BL46" s="184"/>
      <c r="BM46" s="184"/>
      <c r="BN46" s="184"/>
      <c r="BO46" s="184"/>
      <c r="BP46" s="184"/>
      <c r="BQ46" s="184"/>
      <c r="BR46" s="184"/>
      <c r="BS46" s="184"/>
      <c r="BT46" s="184"/>
      <c r="BU46" s="88"/>
      <c r="BV46" s="54"/>
      <c r="BW46" s="8"/>
      <c r="BX46" s="1"/>
      <c r="BY46" s="1"/>
      <c r="BZ46" s="1"/>
      <c r="CA46" s="8"/>
      <c r="CB46" s="8"/>
      <c r="CC46" s="8"/>
    </row>
    <row r="47" spans="1:81" ht="15.75" customHeight="1" x14ac:dyDescent="0.25">
      <c r="A47" s="1"/>
      <c r="B47" s="21" t="s">
        <v>67</v>
      </c>
      <c r="C47" s="22" t="s">
        <v>68</v>
      </c>
      <c r="D47" s="240" t="s">
        <v>149</v>
      </c>
      <c r="E47" s="204" t="s">
        <v>136</v>
      </c>
      <c r="F47" s="284"/>
      <c r="G47" s="285"/>
      <c r="H47" s="291"/>
      <c r="I47" s="285"/>
      <c r="J47" s="284"/>
      <c r="K47" s="292"/>
      <c r="L47" s="291"/>
      <c r="M47" s="291"/>
      <c r="N47" s="291"/>
      <c r="O47" s="291"/>
      <c r="P47" s="291"/>
      <c r="Q47" s="291"/>
      <c r="R47" s="286"/>
      <c r="S47" s="284"/>
      <c r="T47" s="284"/>
      <c r="U47" s="284"/>
      <c r="V47" s="104"/>
      <c r="W47" s="41"/>
      <c r="X47" s="41"/>
      <c r="Y47" s="41">
        <v>5730</v>
      </c>
      <c r="Z47" s="41"/>
      <c r="AA47" s="41">
        <v>4620</v>
      </c>
      <c r="AB47" s="41">
        <v>3060</v>
      </c>
      <c r="AC47" s="41"/>
      <c r="AD47" s="41">
        <v>3060</v>
      </c>
      <c r="AE47" s="41"/>
      <c r="AF47" s="41"/>
      <c r="AG47" s="153"/>
      <c r="AH47" s="457">
        <f t="shared" ref="AH47:AH49" si="32">SUM(V47:AG47)</f>
        <v>16470</v>
      </c>
      <c r="AI47" s="402"/>
      <c r="AJ47" s="403"/>
      <c r="AK47" s="403"/>
      <c r="AL47" s="403">
        <v>450</v>
      </c>
      <c r="AM47" s="403"/>
      <c r="AN47" s="403">
        <v>600</v>
      </c>
      <c r="AO47" s="403"/>
      <c r="AP47" s="403"/>
      <c r="AQ47" s="403"/>
      <c r="AR47" s="403"/>
      <c r="AS47" s="403"/>
      <c r="AT47" s="404"/>
      <c r="AU47" s="453">
        <f t="shared" ref="AU47:AU49" si="33">SUM(AI47:AT47)</f>
        <v>1050</v>
      </c>
      <c r="AV47" s="48"/>
      <c r="AW47" s="49"/>
      <c r="AX47" s="49"/>
      <c r="AY47" s="49">
        <v>1200</v>
      </c>
      <c r="AZ47" s="49"/>
      <c r="BA47" s="49"/>
      <c r="BB47" s="49">
        <v>1200</v>
      </c>
      <c r="BC47" s="49">
        <v>1200</v>
      </c>
      <c r="BD47" s="49"/>
      <c r="BE47" s="49"/>
      <c r="BF47" s="49"/>
      <c r="BG47" s="69"/>
      <c r="BH47" s="457">
        <f t="shared" ref="BH47:BH49" si="34">SUM(AV47:BG47)</f>
        <v>3600</v>
      </c>
      <c r="BI47" s="173">
        <v>600</v>
      </c>
      <c r="BJ47" s="38">
        <v>600</v>
      </c>
      <c r="BK47" s="38">
        <v>600</v>
      </c>
      <c r="BL47" s="38">
        <v>600</v>
      </c>
      <c r="BM47" s="38">
        <v>600</v>
      </c>
      <c r="BN47" s="38">
        <v>600</v>
      </c>
      <c r="BO47" s="38">
        <v>600</v>
      </c>
      <c r="BP47" s="38">
        <v>600</v>
      </c>
      <c r="BQ47" s="38">
        <v>600</v>
      </c>
      <c r="BR47" s="38">
        <v>600</v>
      </c>
      <c r="BS47" s="38">
        <v>600</v>
      </c>
      <c r="BT47" s="55">
        <v>600</v>
      </c>
      <c r="BU47" s="77">
        <f t="shared" ref="BU47:BU49" si="35">SUM(BI47:BT47)</f>
        <v>7200</v>
      </c>
      <c r="BV47" s="40">
        <f>BU47+BH47+AU47+AH47</f>
        <v>28320</v>
      </c>
      <c r="BW47" s="8"/>
      <c r="BX47" s="1"/>
      <c r="BY47" s="1"/>
      <c r="BZ47" s="1"/>
      <c r="CA47" s="8"/>
      <c r="CB47" s="8"/>
      <c r="CC47" s="8"/>
    </row>
    <row r="48" spans="1:81" s="383" customFormat="1" ht="30" x14ac:dyDescent="0.25">
      <c r="A48" s="1"/>
      <c r="B48" s="21" t="s">
        <v>206</v>
      </c>
      <c r="C48" s="22" t="s">
        <v>193</v>
      </c>
      <c r="D48" s="240" t="s">
        <v>149</v>
      </c>
      <c r="E48" s="219"/>
      <c r="F48" s="300"/>
      <c r="G48" s="301"/>
      <c r="H48" s="302"/>
      <c r="I48" s="301"/>
      <c r="J48" s="300"/>
      <c r="K48" s="303"/>
      <c r="L48" s="302"/>
      <c r="M48" s="302"/>
      <c r="N48" s="302"/>
      <c r="O48" s="302"/>
      <c r="P48" s="302"/>
      <c r="Q48" s="302"/>
      <c r="R48" s="304"/>
      <c r="S48" s="300"/>
      <c r="T48" s="300"/>
      <c r="U48" s="300"/>
      <c r="V48" s="104"/>
      <c r="W48" s="41"/>
      <c r="X48" s="41"/>
      <c r="Y48" s="41"/>
      <c r="Z48" s="41">
        <v>3000</v>
      </c>
      <c r="AA48" s="41"/>
      <c r="AB48" s="41"/>
      <c r="AC48" s="41">
        <v>3000</v>
      </c>
      <c r="AD48" s="41"/>
      <c r="AE48" s="41"/>
      <c r="AF48" s="41"/>
      <c r="AG48" s="153"/>
      <c r="AH48" s="457">
        <f t="shared" si="32"/>
        <v>6000</v>
      </c>
      <c r="AI48" s="376"/>
      <c r="AJ48" s="377"/>
      <c r="AK48" s="377"/>
      <c r="AL48" s="377"/>
      <c r="AM48" s="377"/>
      <c r="AN48" s="377"/>
      <c r="AO48" s="377"/>
      <c r="AP48" s="377"/>
      <c r="AQ48" s="377"/>
      <c r="AR48" s="377"/>
      <c r="AS48" s="377"/>
      <c r="AT48" s="378"/>
      <c r="AU48" s="453">
        <f t="shared" si="33"/>
        <v>0</v>
      </c>
      <c r="AV48" s="48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69"/>
      <c r="BH48" s="457">
        <f t="shared" si="34"/>
        <v>0</v>
      </c>
      <c r="BI48" s="379"/>
      <c r="BJ48" s="380">
        <v>450</v>
      </c>
      <c r="BK48" s="380"/>
      <c r="BL48" s="380"/>
      <c r="BM48" s="380">
        <v>450</v>
      </c>
      <c r="BN48" s="380"/>
      <c r="BO48" s="380"/>
      <c r="BP48" s="380">
        <v>450</v>
      </c>
      <c r="BQ48" s="380"/>
      <c r="BR48" s="380"/>
      <c r="BS48" s="380">
        <v>450</v>
      </c>
      <c r="BT48" s="381"/>
      <c r="BU48" s="77">
        <f>SUM(BI48:BT48)</f>
        <v>1800</v>
      </c>
      <c r="BV48" s="40">
        <f>BU48+BH48+AU48+AH48</f>
        <v>7800</v>
      </c>
      <c r="BW48" s="8"/>
      <c r="BX48" s="1"/>
      <c r="BY48" s="1"/>
      <c r="BZ48" s="1"/>
      <c r="CA48" s="8"/>
      <c r="CB48" s="8"/>
      <c r="CC48" s="8"/>
    </row>
    <row r="49" spans="1:81" ht="16.5" customHeight="1" thickBot="1" x14ac:dyDescent="0.3">
      <c r="A49" s="1"/>
      <c r="B49" s="51" t="s">
        <v>69</v>
      </c>
      <c r="C49" s="27" t="s">
        <v>70</v>
      </c>
      <c r="D49" s="241" t="s">
        <v>150</v>
      </c>
      <c r="E49" s="205" t="s">
        <v>136</v>
      </c>
      <c r="F49" s="290"/>
      <c r="G49" s="315"/>
      <c r="H49" s="296"/>
      <c r="I49" s="315"/>
      <c r="J49" s="290"/>
      <c r="K49" s="316"/>
      <c r="L49" s="296"/>
      <c r="M49" s="296"/>
      <c r="N49" s="296"/>
      <c r="O49" s="296"/>
      <c r="P49" s="296"/>
      <c r="Q49" s="296"/>
      <c r="R49" s="317"/>
      <c r="S49" s="290"/>
      <c r="T49" s="290"/>
      <c r="U49" s="290"/>
      <c r="V49" s="103">
        <v>3042</v>
      </c>
      <c r="W49" s="23">
        <v>3042</v>
      </c>
      <c r="X49" s="23">
        <v>3042</v>
      </c>
      <c r="Y49" s="23">
        <v>3042</v>
      </c>
      <c r="Z49" s="23">
        <v>3042</v>
      </c>
      <c r="AA49" s="23">
        <v>3042</v>
      </c>
      <c r="AB49" s="23">
        <v>3042</v>
      </c>
      <c r="AC49" s="23">
        <v>3042</v>
      </c>
      <c r="AD49" s="23">
        <v>3042</v>
      </c>
      <c r="AE49" s="23">
        <v>3042</v>
      </c>
      <c r="AF49" s="23">
        <v>3042</v>
      </c>
      <c r="AG49" s="28">
        <v>3042</v>
      </c>
      <c r="AH49" s="458">
        <f t="shared" si="32"/>
        <v>36504</v>
      </c>
      <c r="AI49" s="405">
        <v>468</v>
      </c>
      <c r="AJ49" s="406"/>
      <c r="AK49" s="406">
        <v>351</v>
      </c>
      <c r="AL49" s="406"/>
      <c r="AM49" s="406">
        <v>351</v>
      </c>
      <c r="AN49" s="406"/>
      <c r="AO49" s="406">
        <v>351</v>
      </c>
      <c r="AP49" s="406"/>
      <c r="AQ49" s="406">
        <v>351</v>
      </c>
      <c r="AR49" s="406"/>
      <c r="AS49" s="406">
        <v>468</v>
      </c>
      <c r="AT49" s="407"/>
      <c r="AU49" s="451">
        <f t="shared" si="33"/>
        <v>2340</v>
      </c>
      <c r="AV49" s="48"/>
      <c r="AW49" s="49">
        <v>819</v>
      </c>
      <c r="AX49" s="49"/>
      <c r="AY49" s="49"/>
      <c r="AZ49" s="49">
        <v>819</v>
      </c>
      <c r="BA49" s="49"/>
      <c r="BB49" s="49">
        <v>819</v>
      </c>
      <c r="BC49" s="49"/>
      <c r="BD49" s="49">
        <v>819</v>
      </c>
      <c r="BE49" s="49">
        <v>819</v>
      </c>
      <c r="BF49" s="49"/>
      <c r="BG49" s="69"/>
      <c r="BH49" s="458">
        <f t="shared" si="34"/>
        <v>4095</v>
      </c>
      <c r="BI49" s="174">
        <v>819</v>
      </c>
      <c r="BJ49" s="42">
        <v>819</v>
      </c>
      <c r="BK49" s="42">
        <v>819</v>
      </c>
      <c r="BL49" s="42">
        <v>819</v>
      </c>
      <c r="BM49" s="42">
        <v>819</v>
      </c>
      <c r="BN49" s="42">
        <v>819</v>
      </c>
      <c r="BO49" s="42">
        <v>819</v>
      </c>
      <c r="BP49" s="42">
        <v>819</v>
      </c>
      <c r="BQ49" s="42">
        <v>819</v>
      </c>
      <c r="BR49" s="42">
        <v>819</v>
      </c>
      <c r="BS49" s="42">
        <v>819</v>
      </c>
      <c r="BT49" s="59">
        <v>819</v>
      </c>
      <c r="BU49" s="39">
        <f t="shared" si="35"/>
        <v>9828</v>
      </c>
      <c r="BV49" s="25">
        <f>BU49+BH49+AU49+AH49</f>
        <v>52767</v>
      </c>
      <c r="BW49" s="1"/>
      <c r="BX49" s="8"/>
      <c r="BY49" s="1"/>
      <c r="BZ49" s="8"/>
      <c r="CA49" s="1"/>
      <c r="CB49" s="1"/>
      <c r="CC49" s="1"/>
    </row>
    <row r="50" spans="1:81" ht="16.5" customHeight="1" thickBot="1" x14ac:dyDescent="0.3">
      <c r="A50" s="1"/>
      <c r="B50" s="61" t="s">
        <v>199</v>
      </c>
      <c r="C50" s="10"/>
      <c r="D50" s="237"/>
      <c r="E50" s="215"/>
      <c r="F50" s="318"/>
      <c r="G50" s="319"/>
      <c r="H50" s="320"/>
      <c r="I50" s="319"/>
      <c r="J50" s="318"/>
      <c r="K50" s="321"/>
      <c r="L50" s="320"/>
      <c r="M50" s="320"/>
      <c r="N50" s="320"/>
      <c r="O50" s="320"/>
      <c r="P50" s="320"/>
      <c r="Q50" s="320"/>
      <c r="R50" s="322"/>
      <c r="S50" s="318"/>
      <c r="T50" s="318"/>
      <c r="U50" s="318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83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449"/>
      <c r="AV50" s="465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483"/>
      <c r="BI50" s="184"/>
      <c r="BJ50" s="184"/>
      <c r="BK50" s="184"/>
      <c r="BL50" s="184"/>
      <c r="BM50" s="184"/>
      <c r="BN50" s="184"/>
      <c r="BO50" s="184"/>
      <c r="BP50" s="184"/>
      <c r="BQ50" s="184"/>
      <c r="BR50" s="184"/>
      <c r="BS50" s="184"/>
      <c r="BT50" s="184"/>
      <c r="BU50" s="88"/>
      <c r="BV50" s="54"/>
      <c r="BW50" s="8"/>
      <c r="BX50" s="1"/>
      <c r="BY50" s="1"/>
      <c r="BZ50" s="1"/>
      <c r="CA50" s="8"/>
      <c r="CB50" s="8"/>
      <c r="CC50" s="8"/>
    </row>
    <row r="51" spans="1:81" ht="15.75" x14ac:dyDescent="0.25">
      <c r="A51" s="1"/>
      <c r="B51" s="78" t="s">
        <v>215</v>
      </c>
      <c r="C51" s="22" t="s">
        <v>41</v>
      </c>
      <c r="D51" s="240" t="s">
        <v>151</v>
      </c>
      <c r="E51" s="204" t="s">
        <v>136</v>
      </c>
      <c r="F51" s="284"/>
      <c r="G51" s="285"/>
      <c r="H51" s="291"/>
      <c r="I51" s="285"/>
      <c r="J51" s="284"/>
      <c r="K51" s="292"/>
      <c r="L51" s="370"/>
      <c r="M51" s="370"/>
      <c r="N51" s="370"/>
      <c r="O51" s="370"/>
      <c r="P51" s="370"/>
      <c r="Q51" s="370"/>
      <c r="R51" s="286"/>
      <c r="S51" s="284"/>
      <c r="T51" s="284"/>
      <c r="U51" s="284"/>
      <c r="V51" s="111"/>
      <c r="W51" s="76"/>
      <c r="X51" s="76"/>
      <c r="Y51" s="79"/>
      <c r="Z51" s="76"/>
      <c r="AA51" s="76"/>
      <c r="AB51" s="79"/>
      <c r="AC51" s="76"/>
      <c r="AD51" s="76"/>
      <c r="AE51" s="79"/>
      <c r="AF51" s="76"/>
      <c r="AG51" s="156"/>
      <c r="AH51" s="457">
        <f t="shared" ref="AH51:AH54" si="36">SUM(V51:AG51)</f>
        <v>0</v>
      </c>
      <c r="AI51" s="396">
        <v>425</v>
      </c>
      <c r="AJ51" s="397"/>
      <c r="AK51" s="397"/>
      <c r="AL51" s="397">
        <v>340</v>
      </c>
      <c r="AM51" s="397"/>
      <c r="AN51" s="397"/>
      <c r="AO51" s="397">
        <v>425</v>
      </c>
      <c r="AP51" s="397"/>
      <c r="AQ51" s="397"/>
      <c r="AR51" s="397">
        <v>340</v>
      </c>
      <c r="AS51" s="397"/>
      <c r="AT51" s="398"/>
      <c r="AU51" s="453">
        <f t="shared" ref="AU51:AU54" si="37">SUM(AI51:AT51)</f>
        <v>1530</v>
      </c>
      <c r="AV51" s="48">
        <v>680</v>
      </c>
      <c r="AW51" s="49"/>
      <c r="AX51" s="49"/>
      <c r="AY51" s="49">
        <v>680</v>
      </c>
      <c r="AZ51" s="49"/>
      <c r="BA51" s="49"/>
      <c r="BB51" s="49">
        <v>680</v>
      </c>
      <c r="BC51" s="49"/>
      <c r="BD51" s="49"/>
      <c r="BE51" s="49">
        <v>680</v>
      </c>
      <c r="BF51" s="49"/>
      <c r="BG51" s="69"/>
      <c r="BH51" s="457">
        <f t="shared" ref="BH51:BH54" si="38">SUM(AV51:BG51)</f>
        <v>2720</v>
      </c>
      <c r="BI51" s="177">
        <v>1020</v>
      </c>
      <c r="BJ51" s="80">
        <v>1020</v>
      </c>
      <c r="BK51" s="80">
        <v>1020</v>
      </c>
      <c r="BL51" s="80"/>
      <c r="BM51" s="80"/>
      <c r="BN51" s="80"/>
      <c r="BO51" s="80"/>
      <c r="BP51" s="80"/>
      <c r="BQ51" s="80"/>
      <c r="BR51" s="80"/>
      <c r="BS51" s="80"/>
      <c r="BT51" s="81"/>
      <c r="BU51" s="77">
        <f t="shared" ref="BU51:BU54" si="39">SUM(BI51:BT51)</f>
        <v>3060</v>
      </c>
      <c r="BV51" s="40">
        <f>BU51+BH51+AU51+AH51</f>
        <v>7310</v>
      </c>
      <c r="BW51" s="8"/>
      <c r="BX51" s="1"/>
      <c r="BY51" s="1"/>
      <c r="BZ51" s="1"/>
      <c r="CA51" s="8"/>
      <c r="CB51" s="8"/>
      <c r="CC51" s="8"/>
    </row>
    <row r="52" spans="1:81" ht="15.75" customHeight="1" x14ac:dyDescent="0.25">
      <c r="A52" s="1"/>
      <c r="B52" s="82" t="s">
        <v>71</v>
      </c>
      <c r="C52" s="27" t="s">
        <v>41</v>
      </c>
      <c r="D52" s="239" t="s">
        <v>182</v>
      </c>
      <c r="E52" s="203" t="s">
        <v>136</v>
      </c>
      <c r="F52" s="310"/>
      <c r="G52" s="311"/>
      <c r="H52" s="312"/>
      <c r="I52" s="311"/>
      <c r="J52" s="310"/>
      <c r="K52" s="313"/>
      <c r="L52" s="312"/>
      <c r="M52" s="312"/>
      <c r="N52" s="312"/>
      <c r="O52" s="312"/>
      <c r="P52" s="312"/>
      <c r="Q52" s="312"/>
      <c r="R52" s="314"/>
      <c r="S52" s="310"/>
      <c r="T52" s="310"/>
      <c r="U52" s="310"/>
      <c r="V52" s="104">
        <v>1615</v>
      </c>
      <c r="W52" s="41">
        <v>810</v>
      </c>
      <c r="X52" s="41">
        <v>1190</v>
      </c>
      <c r="Y52" s="72">
        <v>1190</v>
      </c>
      <c r="Z52" s="41"/>
      <c r="AA52" s="41">
        <v>1615</v>
      </c>
      <c r="AB52" s="72">
        <v>810</v>
      </c>
      <c r="AC52" s="41">
        <v>935</v>
      </c>
      <c r="AD52" s="41">
        <v>1615</v>
      </c>
      <c r="AE52" s="72"/>
      <c r="AF52" s="41">
        <v>1615</v>
      </c>
      <c r="AG52" s="153">
        <v>425</v>
      </c>
      <c r="AH52" s="458">
        <f t="shared" si="36"/>
        <v>11820</v>
      </c>
      <c r="AI52" s="396"/>
      <c r="AJ52" s="397"/>
      <c r="AK52" s="397"/>
      <c r="AL52" s="397">
        <v>425</v>
      </c>
      <c r="AM52" s="397"/>
      <c r="AN52" s="397">
        <v>340</v>
      </c>
      <c r="AO52" s="397"/>
      <c r="AP52" s="397"/>
      <c r="AQ52" s="397">
        <v>425</v>
      </c>
      <c r="AR52" s="397"/>
      <c r="AS52" s="397"/>
      <c r="AT52" s="398">
        <v>340</v>
      </c>
      <c r="AU52" s="451">
        <f t="shared" si="37"/>
        <v>1530</v>
      </c>
      <c r="AV52" s="48"/>
      <c r="AW52" s="49">
        <v>680</v>
      </c>
      <c r="AX52" s="49"/>
      <c r="AY52" s="49"/>
      <c r="AZ52" s="49">
        <v>680</v>
      </c>
      <c r="BA52" s="49"/>
      <c r="BB52" s="49"/>
      <c r="BC52" s="49">
        <v>680</v>
      </c>
      <c r="BD52" s="49"/>
      <c r="BE52" s="49"/>
      <c r="BF52" s="49">
        <v>680</v>
      </c>
      <c r="BG52" s="69"/>
      <c r="BH52" s="457">
        <f t="shared" si="38"/>
        <v>2720</v>
      </c>
      <c r="BI52" s="177"/>
      <c r="BJ52" s="80"/>
      <c r="BK52" s="80"/>
      <c r="BL52" s="80">
        <v>1020</v>
      </c>
      <c r="BM52" s="80">
        <v>1020</v>
      </c>
      <c r="BN52" s="80">
        <v>1020</v>
      </c>
      <c r="BO52" s="80"/>
      <c r="BP52" s="80"/>
      <c r="BQ52" s="80"/>
      <c r="BR52" s="80"/>
      <c r="BS52" s="80"/>
      <c r="BT52" s="81"/>
      <c r="BU52" s="77">
        <f t="shared" si="39"/>
        <v>3060</v>
      </c>
      <c r="BV52" s="40">
        <f>BU52+BH52+AU52+AH52</f>
        <v>19130</v>
      </c>
      <c r="BW52" s="8"/>
      <c r="BX52" s="1"/>
      <c r="BY52" s="1"/>
      <c r="BZ52" s="1"/>
      <c r="CA52" s="8"/>
      <c r="CB52" s="8"/>
      <c r="CC52" s="8"/>
    </row>
    <row r="53" spans="1:81" ht="15.75" customHeight="1" x14ac:dyDescent="0.25">
      <c r="A53" s="1"/>
      <c r="B53" s="82" t="s">
        <v>189</v>
      </c>
      <c r="C53" s="27" t="s">
        <v>41</v>
      </c>
      <c r="D53" s="239" t="s">
        <v>182</v>
      </c>
      <c r="E53" s="203" t="s">
        <v>136</v>
      </c>
      <c r="F53" s="290"/>
      <c r="G53" s="315"/>
      <c r="H53" s="296"/>
      <c r="I53" s="315"/>
      <c r="J53" s="290"/>
      <c r="K53" s="316"/>
      <c r="L53" s="296"/>
      <c r="M53" s="296"/>
      <c r="N53" s="296"/>
      <c r="O53" s="296"/>
      <c r="P53" s="296"/>
      <c r="Q53" s="296"/>
      <c r="R53" s="317"/>
      <c r="S53" s="290"/>
      <c r="T53" s="290"/>
      <c r="U53" s="290"/>
      <c r="V53" s="112"/>
      <c r="W53" s="83"/>
      <c r="X53" s="83">
        <v>850</v>
      </c>
      <c r="Y53" s="84">
        <v>850</v>
      </c>
      <c r="Z53" s="83">
        <v>850</v>
      </c>
      <c r="AA53" s="83">
        <v>425</v>
      </c>
      <c r="AB53" s="84"/>
      <c r="AC53" s="83">
        <v>850</v>
      </c>
      <c r="AD53" s="83"/>
      <c r="AE53" s="84">
        <v>425</v>
      </c>
      <c r="AF53" s="83"/>
      <c r="AG53" s="157">
        <v>1020</v>
      </c>
      <c r="AH53" s="458">
        <f t="shared" si="36"/>
        <v>5270</v>
      </c>
      <c r="AI53" s="410"/>
      <c r="AJ53" s="411"/>
      <c r="AK53" s="411"/>
      <c r="AL53" s="411"/>
      <c r="AM53" s="411"/>
      <c r="AN53" s="411"/>
      <c r="AO53" s="411"/>
      <c r="AP53" s="411"/>
      <c r="AQ53" s="411"/>
      <c r="AR53" s="411"/>
      <c r="AS53" s="411"/>
      <c r="AT53" s="412"/>
      <c r="AU53" s="451">
        <f t="shared" si="37"/>
        <v>0</v>
      </c>
      <c r="AV53" s="48"/>
      <c r="AW53" s="49"/>
      <c r="AX53" s="49">
        <v>680</v>
      </c>
      <c r="AY53" s="49"/>
      <c r="AZ53" s="49"/>
      <c r="BA53" s="49">
        <v>680</v>
      </c>
      <c r="BB53" s="49"/>
      <c r="BC53" s="49"/>
      <c r="BD53" s="49">
        <v>680</v>
      </c>
      <c r="BE53" s="49"/>
      <c r="BF53" s="49"/>
      <c r="BG53" s="69">
        <v>680</v>
      </c>
      <c r="BH53" s="457">
        <f t="shared" si="38"/>
        <v>2720</v>
      </c>
      <c r="BI53" s="177"/>
      <c r="BJ53" s="80"/>
      <c r="BK53" s="80"/>
      <c r="BL53" s="80"/>
      <c r="BM53" s="80"/>
      <c r="BN53" s="80"/>
      <c r="BO53" s="80">
        <v>1020</v>
      </c>
      <c r="BP53" s="80">
        <v>1020</v>
      </c>
      <c r="BQ53" s="80">
        <v>1020</v>
      </c>
      <c r="BR53" s="80"/>
      <c r="BS53" s="80"/>
      <c r="BT53" s="81"/>
      <c r="BU53" s="77">
        <f t="shared" si="39"/>
        <v>3060</v>
      </c>
      <c r="BV53" s="40">
        <f>BU53+BH53+AU53+AH53</f>
        <v>11050</v>
      </c>
      <c r="BW53" s="8"/>
      <c r="BX53" s="1"/>
      <c r="BY53" s="1"/>
      <c r="BZ53" s="1"/>
      <c r="CA53" s="8"/>
      <c r="CB53" s="8"/>
      <c r="CC53" s="8"/>
    </row>
    <row r="54" spans="1:81" ht="16.5" customHeight="1" thickBot="1" x14ac:dyDescent="0.3">
      <c r="A54" s="1"/>
      <c r="B54" s="57" t="s">
        <v>72</v>
      </c>
      <c r="C54" s="27" t="s">
        <v>73</v>
      </c>
      <c r="D54" s="241" t="s">
        <v>152</v>
      </c>
      <c r="E54" s="205" t="s">
        <v>136</v>
      </c>
      <c r="F54" s="290"/>
      <c r="G54" s="315"/>
      <c r="H54" s="296"/>
      <c r="I54" s="315"/>
      <c r="J54" s="290"/>
      <c r="K54" s="316"/>
      <c r="L54" s="296"/>
      <c r="M54" s="296"/>
      <c r="N54" s="296"/>
      <c r="O54" s="296"/>
      <c r="P54" s="296"/>
      <c r="Q54" s="296"/>
      <c r="R54" s="317"/>
      <c r="S54" s="290"/>
      <c r="T54" s="290"/>
      <c r="U54" s="290"/>
      <c r="V54" s="112"/>
      <c r="W54" s="83">
        <v>2100</v>
      </c>
      <c r="X54" s="83"/>
      <c r="Y54" s="84"/>
      <c r="Z54" s="83">
        <v>2100</v>
      </c>
      <c r="AA54" s="83"/>
      <c r="AB54" s="84">
        <v>2100</v>
      </c>
      <c r="AC54" s="83"/>
      <c r="AD54" s="83"/>
      <c r="AE54" s="84">
        <v>2100</v>
      </c>
      <c r="AF54" s="83"/>
      <c r="AG54" s="157">
        <v>2100</v>
      </c>
      <c r="AH54" s="458">
        <f t="shared" si="36"/>
        <v>10500</v>
      </c>
      <c r="AI54" s="405"/>
      <c r="AJ54" s="406">
        <v>400</v>
      </c>
      <c r="AK54" s="406"/>
      <c r="AL54" s="406"/>
      <c r="AM54" s="406">
        <v>350</v>
      </c>
      <c r="AN54" s="406"/>
      <c r="AO54" s="406"/>
      <c r="AP54" s="406">
        <v>600</v>
      </c>
      <c r="AQ54" s="406"/>
      <c r="AR54" s="406"/>
      <c r="AS54" s="406"/>
      <c r="AT54" s="407"/>
      <c r="AU54" s="451">
        <f t="shared" si="37"/>
        <v>1350</v>
      </c>
      <c r="AV54" s="48">
        <v>688</v>
      </c>
      <c r="AW54" s="49"/>
      <c r="AX54" s="49"/>
      <c r="AY54" s="49">
        <v>688</v>
      </c>
      <c r="AZ54" s="49"/>
      <c r="BA54" s="49"/>
      <c r="BB54" s="49">
        <v>688</v>
      </c>
      <c r="BC54" s="49"/>
      <c r="BD54" s="49"/>
      <c r="BE54" s="49">
        <v>688</v>
      </c>
      <c r="BF54" s="49"/>
      <c r="BG54" s="69"/>
      <c r="BH54" s="457">
        <f t="shared" si="38"/>
        <v>2752</v>
      </c>
      <c r="BI54" s="177"/>
      <c r="BJ54" s="80"/>
      <c r="BK54" s="80"/>
      <c r="BL54" s="80"/>
      <c r="BM54" s="80"/>
      <c r="BN54" s="80"/>
      <c r="BO54" s="80"/>
      <c r="BP54" s="80"/>
      <c r="BQ54" s="80"/>
      <c r="BR54" s="80">
        <v>350</v>
      </c>
      <c r="BS54" s="80">
        <v>350</v>
      </c>
      <c r="BT54" s="81">
        <v>350</v>
      </c>
      <c r="BU54" s="77">
        <f t="shared" si="39"/>
        <v>1050</v>
      </c>
      <c r="BV54" s="40">
        <f>BU54+BH54+AU54+AH54</f>
        <v>15652</v>
      </c>
      <c r="BW54" s="8"/>
      <c r="BX54" s="1"/>
      <c r="BY54" s="1"/>
      <c r="BZ54" s="1"/>
      <c r="CA54" s="8"/>
      <c r="CB54" s="8"/>
      <c r="CC54" s="8"/>
    </row>
    <row r="55" spans="1:81" ht="16.5" customHeight="1" thickBot="1" x14ac:dyDescent="0.3">
      <c r="A55" s="1"/>
      <c r="B55" s="61" t="s">
        <v>200</v>
      </c>
      <c r="C55" s="35"/>
      <c r="D55" s="261"/>
      <c r="E55" s="207"/>
      <c r="F55" s="334"/>
      <c r="G55" s="335"/>
      <c r="H55" s="336"/>
      <c r="I55" s="335"/>
      <c r="J55" s="334"/>
      <c r="K55" s="337"/>
      <c r="L55" s="336"/>
      <c r="M55" s="336"/>
      <c r="N55" s="336"/>
      <c r="O55" s="336"/>
      <c r="P55" s="336"/>
      <c r="Q55" s="336"/>
      <c r="R55" s="338"/>
      <c r="S55" s="334"/>
      <c r="T55" s="334"/>
      <c r="U55" s="334"/>
      <c r="V55" s="107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483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84"/>
      <c r="AT55" s="184"/>
      <c r="AU55" s="449"/>
      <c r="AV55" s="465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4"/>
      <c r="BH55" s="483"/>
      <c r="BI55" s="184"/>
      <c r="BJ55" s="184"/>
      <c r="BK55" s="184"/>
      <c r="BL55" s="184"/>
      <c r="BM55" s="184"/>
      <c r="BN55" s="184"/>
      <c r="BO55" s="184"/>
      <c r="BP55" s="184"/>
      <c r="BQ55" s="184"/>
      <c r="BR55" s="184"/>
      <c r="BS55" s="184"/>
      <c r="BT55" s="184"/>
      <c r="BU55" s="88"/>
      <c r="BV55" s="54"/>
      <c r="BW55" s="8"/>
      <c r="BX55" s="1"/>
      <c r="BY55" s="1"/>
      <c r="BZ55" s="1"/>
      <c r="CA55" s="8"/>
      <c r="CB55" s="8"/>
      <c r="CC55" s="8"/>
    </row>
    <row r="56" spans="1:81" ht="26.25" x14ac:dyDescent="0.25">
      <c r="A56" s="1"/>
      <c r="B56" s="26" t="s">
        <v>74</v>
      </c>
      <c r="C56" s="27" t="s">
        <v>41</v>
      </c>
      <c r="D56" s="248" t="s">
        <v>174</v>
      </c>
      <c r="E56" s="203" t="s">
        <v>136</v>
      </c>
      <c r="F56" s="310"/>
      <c r="G56" s="311"/>
      <c r="H56" s="312"/>
      <c r="I56" s="311"/>
      <c r="J56" s="310"/>
      <c r="K56" s="313"/>
      <c r="L56" s="312"/>
      <c r="M56" s="312"/>
      <c r="N56" s="312"/>
      <c r="O56" s="312"/>
      <c r="P56" s="312"/>
      <c r="Q56" s="312"/>
      <c r="R56" s="314"/>
      <c r="S56" s="310"/>
      <c r="T56" s="310"/>
      <c r="U56" s="310"/>
      <c r="V56" s="104"/>
      <c r="W56" s="41"/>
      <c r="X56" s="41"/>
      <c r="Y56" s="41"/>
      <c r="Z56" s="72"/>
      <c r="AA56" s="41"/>
      <c r="AB56" s="41"/>
      <c r="AC56" s="41"/>
      <c r="AD56" s="72"/>
      <c r="AE56" s="41"/>
      <c r="AF56" s="41"/>
      <c r="AG56" s="153"/>
      <c r="AH56" s="458">
        <f>SUM(V56:AG56)</f>
        <v>0</v>
      </c>
      <c r="AI56" s="396">
        <v>225</v>
      </c>
      <c r="AJ56" s="397"/>
      <c r="AK56" s="397">
        <v>150</v>
      </c>
      <c r="AL56" s="397"/>
      <c r="AM56" s="397">
        <v>225</v>
      </c>
      <c r="AN56" s="397"/>
      <c r="AO56" s="397">
        <v>150</v>
      </c>
      <c r="AP56" s="397"/>
      <c r="AQ56" s="397">
        <v>225</v>
      </c>
      <c r="AR56" s="397"/>
      <c r="AS56" s="397">
        <v>150</v>
      </c>
      <c r="AT56" s="398"/>
      <c r="AU56" s="451">
        <f t="shared" ref="AU56:AU60" si="40">SUM(AI56:AT56)</f>
        <v>1125</v>
      </c>
      <c r="AV56" s="48">
        <v>680</v>
      </c>
      <c r="AW56" s="49"/>
      <c r="AX56" s="49"/>
      <c r="AY56" s="49">
        <v>680</v>
      </c>
      <c r="AZ56" s="49"/>
      <c r="BA56" s="49"/>
      <c r="BB56" s="49">
        <v>680</v>
      </c>
      <c r="BC56" s="49"/>
      <c r="BD56" s="49"/>
      <c r="BE56" s="49">
        <v>680</v>
      </c>
      <c r="BF56" s="49"/>
      <c r="BG56" s="69"/>
      <c r="BH56" s="457">
        <f t="shared" ref="BH56:BH60" si="41">SUM(AV56:BG56)</f>
        <v>2720</v>
      </c>
      <c r="BI56" s="177"/>
      <c r="BJ56" s="80"/>
      <c r="BK56" s="80"/>
      <c r="BL56" s="80">
        <v>1050</v>
      </c>
      <c r="BM56" s="80">
        <v>1050</v>
      </c>
      <c r="BN56" s="80">
        <v>1050</v>
      </c>
      <c r="BO56" s="80"/>
      <c r="BP56" s="80"/>
      <c r="BQ56" s="80"/>
      <c r="BR56" s="80"/>
      <c r="BS56" s="80"/>
      <c r="BT56" s="81"/>
      <c r="BU56" s="77">
        <f t="shared" ref="BU56:BU60" si="42">SUM(BI56:BT56)</f>
        <v>3150</v>
      </c>
      <c r="BV56" s="40">
        <f>BU56+BH56+AU56+AH56</f>
        <v>6995</v>
      </c>
      <c r="BW56" s="8"/>
      <c r="BX56" s="1"/>
      <c r="BY56" s="1"/>
      <c r="BZ56" s="1"/>
      <c r="CA56" s="8"/>
      <c r="CB56" s="8"/>
      <c r="CC56" s="8"/>
    </row>
    <row r="57" spans="1:81" ht="26.25" x14ac:dyDescent="0.25">
      <c r="A57" s="1"/>
      <c r="B57" s="26" t="s">
        <v>75</v>
      </c>
      <c r="C57" s="27" t="s">
        <v>41</v>
      </c>
      <c r="D57" s="248" t="s">
        <v>174</v>
      </c>
      <c r="E57" s="203" t="s">
        <v>136</v>
      </c>
      <c r="F57" s="310"/>
      <c r="G57" s="311"/>
      <c r="H57" s="312"/>
      <c r="I57" s="311"/>
      <c r="J57" s="310"/>
      <c r="K57" s="313"/>
      <c r="L57" s="312"/>
      <c r="M57" s="312"/>
      <c r="N57" s="312"/>
      <c r="O57" s="312"/>
      <c r="P57" s="312"/>
      <c r="Q57" s="312"/>
      <c r="R57" s="314"/>
      <c r="S57" s="310"/>
      <c r="T57" s="310"/>
      <c r="U57" s="310"/>
      <c r="V57" s="109">
        <v>1615</v>
      </c>
      <c r="W57" s="68">
        <v>810</v>
      </c>
      <c r="X57" s="68"/>
      <c r="Y57" s="67">
        <v>810</v>
      </c>
      <c r="Z57" s="68">
        <v>2125</v>
      </c>
      <c r="AA57" s="68"/>
      <c r="AB57" s="67">
        <v>1190</v>
      </c>
      <c r="AC57" s="68">
        <v>935</v>
      </c>
      <c r="AD57" s="68">
        <v>1615</v>
      </c>
      <c r="AE57" s="67"/>
      <c r="AF57" s="68">
        <v>1615</v>
      </c>
      <c r="AG57" s="154">
        <v>1615</v>
      </c>
      <c r="AH57" s="458">
        <f>SUM(V57:AG57)</f>
        <v>12330</v>
      </c>
      <c r="AI57" s="413">
        <v>255</v>
      </c>
      <c r="AJ57" s="414"/>
      <c r="AK57" s="414">
        <v>170</v>
      </c>
      <c r="AL57" s="397"/>
      <c r="AM57" s="414">
        <v>170</v>
      </c>
      <c r="AN57" s="414"/>
      <c r="AO57" s="414">
        <v>255</v>
      </c>
      <c r="AP57" s="397"/>
      <c r="AQ57" s="414">
        <v>170</v>
      </c>
      <c r="AR57" s="414"/>
      <c r="AS57" s="414">
        <v>170</v>
      </c>
      <c r="AT57" s="398"/>
      <c r="AU57" s="451">
        <f t="shared" si="40"/>
        <v>1190</v>
      </c>
      <c r="AV57" s="48"/>
      <c r="AW57" s="49">
        <v>680</v>
      </c>
      <c r="AX57" s="49"/>
      <c r="AY57" s="49"/>
      <c r="AZ57" s="49">
        <v>680</v>
      </c>
      <c r="BA57" s="49"/>
      <c r="BB57" s="49"/>
      <c r="BC57" s="49">
        <v>680</v>
      </c>
      <c r="BD57" s="49"/>
      <c r="BE57" s="49"/>
      <c r="BF57" s="49">
        <v>680</v>
      </c>
      <c r="BG57" s="69"/>
      <c r="BH57" s="457">
        <f t="shared" si="41"/>
        <v>2720</v>
      </c>
      <c r="BI57" s="177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1"/>
      <c r="BU57" s="77">
        <f t="shared" si="42"/>
        <v>0</v>
      </c>
      <c r="BV57" s="40">
        <f>BU57+BH57+AU57+AH57</f>
        <v>16240</v>
      </c>
      <c r="BW57" s="8"/>
      <c r="BX57" s="1"/>
      <c r="BY57" s="1"/>
      <c r="BZ57" s="1"/>
      <c r="CA57" s="8"/>
      <c r="CB57" s="8"/>
      <c r="CC57" s="8"/>
    </row>
    <row r="58" spans="1:81" ht="26.25" x14ac:dyDescent="0.25">
      <c r="A58" s="1"/>
      <c r="B58" s="82" t="s">
        <v>76</v>
      </c>
      <c r="C58" s="85" t="s">
        <v>41</v>
      </c>
      <c r="D58" s="248" t="s">
        <v>174</v>
      </c>
      <c r="E58" s="205" t="s">
        <v>136</v>
      </c>
      <c r="F58" s="290"/>
      <c r="G58" s="315"/>
      <c r="H58" s="296"/>
      <c r="I58" s="315"/>
      <c r="J58" s="290"/>
      <c r="K58" s="316"/>
      <c r="L58" s="296"/>
      <c r="M58" s="296"/>
      <c r="N58" s="296"/>
      <c r="O58" s="296"/>
      <c r="P58" s="296"/>
      <c r="Q58" s="296"/>
      <c r="R58" s="317"/>
      <c r="S58" s="290"/>
      <c r="T58" s="290"/>
      <c r="U58" s="290"/>
      <c r="V58" s="113"/>
      <c r="W58" s="87"/>
      <c r="X58" s="87">
        <v>1615</v>
      </c>
      <c r="Y58" s="86"/>
      <c r="Z58" s="87"/>
      <c r="AA58" s="87">
        <v>1615</v>
      </c>
      <c r="AB58" s="86"/>
      <c r="AC58" s="87"/>
      <c r="AD58" s="87">
        <v>1615</v>
      </c>
      <c r="AE58" s="86"/>
      <c r="AF58" s="87"/>
      <c r="AG58" s="158">
        <v>1615</v>
      </c>
      <c r="AH58" s="491">
        <f t="shared" ref="AH58:AH60" si="43">SUM(V58:AG58)</f>
        <v>6460</v>
      </c>
      <c r="AI58" s="415"/>
      <c r="AJ58" s="416">
        <v>320</v>
      </c>
      <c r="AK58" s="416"/>
      <c r="AL58" s="397">
        <v>240</v>
      </c>
      <c r="AM58" s="416"/>
      <c r="AN58" s="416">
        <v>240</v>
      </c>
      <c r="AO58" s="416"/>
      <c r="AP58" s="397">
        <v>240</v>
      </c>
      <c r="AQ58" s="416"/>
      <c r="AR58" s="416">
        <v>320</v>
      </c>
      <c r="AS58" s="416"/>
      <c r="AT58" s="398">
        <v>240</v>
      </c>
      <c r="AU58" s="454">
        <f t="shared" si="40"/>
        <v>1600</v>
      </c>
      <c r="AV58" s="48"/>
      <c r="AW58" s="49"/>
      <c r="AX58" s="49">
        <v>680</v>
      </c>
      <c r="AY58" s="49"/>
      <c r="AZ58" s="49"/>
      <c r="BA58" s="49">
        <v>680</v>
      </c>
      <c r="BB58" s="49"/>
      <c r="BC58" s="49"/>
      <c r="BD58" s="49">
        <v>680</v>
      </c>
      <c r="BE58" s="49"/>
      <c r="BF58" s="49"/>
      <c r="BG58" s="69">
        <v>680</v>
      </c>
      <c r="BH58" s="457">
        <f t="shared" si="41"/>
        <v>2720</v>
      </c>
      <c r="BI58" s="177">
        <v>1050</v>
      </c>
      <c r="BJ58" s="80">
        <v>1050</v>
      </c>
      <c r="BK58" s="80">
        <v>1050</v>
      </c>
      <c r="BL58" s="80"/>
      <c r="BM58" s="80"/>
      <c r="BN58" s="80"/>
      <c r="BO58" s="80"/>
      <c r="BP58" s="80"/>
      <c r="BQ58" s="80"/>
      <c r="BR58" s="80"/>
      <c r="BS58" s="80"/>
      <c r="BT58" s="81"/>
      <c r="BU58" s="77">
        <f t="shared" si="42"/>
        <v>3150</v>
      </c>
      <c r="BV58" s="40">
        <f>BU58+BH58+AU58+AH58</f>
        <v>13930</v>
      </c>
      <c r="BW58" s="8"/>
      <c r="BX58" s="1"/>
      <c r="BY58" s="1"/>
      <c r="BZ58" s="1"/>
      <c r="CA58" s="8"/>
      <c r="CB58" s="8"/>
      <c r="CC58" s="8"/>
    </row>
    <row r="59" spans="1:81" ht="26.25" x14ac:dyDescent="0.25">
      <c r="A59" s="1"/>
      <c r="B59" s="82" t="s">
        <v>190</v>
      </c>
      <c r="C59" s="85" t="s">
        <v>41</v>
      </c>
      <c r="D59" s="248" t="s">
        <v>174</v>
      </c>
      <c r="E59" s="205" t="s">
        <v>136</v>
      </c>
      <c r="F59" s="290"/>
      <c r="G59" s="315"/>
      <c r="H59" s="296"/>
      <c r="I59" s="315"/>
      <c r="J59" s="290"/>
      <c r="K59" s="316"/>
      <c r="L59" s="296"/>
      <c r="M59" s="296"/>
      <c r="N59" s="296"/>
      <c r="O59" s="296"/>
      <c r="P59" s="296"/>
      <c r="Q59" s="296"/>
      <c r="R59" s="317"/>
      <c r="S59" s="290"/>
      <c r="T59" s="290"/>
      <c r="U59" s="290"/>
      <c r="V59" s="113">
        <v>810</v>
      </c>
      <c r="W59" s="87"/>
      <c r="X59" s="87"/>
      <c r="Y59" s="86"/>
      <c r="Z59" s="87">
        <v>810</v>
      </c>
      <c r="AA59" s="87"/>
      <c r="AB59" s="86"/>
      <c r="AC59" s="87">
        <v>810</v>
      </c>
      <c r="AD59" s="87"/>
      <c r="AE59" s="86">
        <v>810</v>
      </c>
      <c r="AF59" s="87">
        <v>810</v>
      </c>
      <c r="AG59" s="158"/>
      <c r="AH59" s="491">
        <f t="shared" si="43"/>
        <v>4050</v>
      </c>
      <c r="AI59" s="417"/>
      <c r="AJ59" s="418"/>
      <c r="AK59" s="418"/>
      <c r="AL59" s="411"/>
      <c r="AM59" s="418"/>
      <c r="AN59" s="418"/>
      <c r="AO59" s="418"/>
      <c r="AP59" s="411"/>
      <c r="AQ59" s="418"/>
      <c r="AR59" s="418"/>
      <c r="AS59" s="418"/>
      <c r="AT59" s="412"/>
      <c r="AU59" s="454">
        <f t="shared" si="40"/>
        <v>0</v>
      </c>
      <c r="AV59" s="48">
        <v>595</v>
      </c>
      <c r="AW59" s="49"/>
      <c r="AX59" s="49"/>
      <c r="AY59" s="49">
        <v>595</v>
      </c>
      <c r="AZ59" s="49"/>
      <c r="BA59" s="49"/>
      <c r="BB59" s="49">
        <v>595</v>
      </c>
      <c r="BC59" s="49"/>
      <c r="BD59" s="49"/>
      <c r="BE59" s="49">
        <v>595</v>
      </c>
      <c r="BF59" s="49"/>
      <c r="BG59" s="69"/>
      <c r="BH59" s="457">
        <f t="shared" si="41"/>
        <v>2380</v>
      </c>
      <c r="BI59" s="177"/>
      <c r="BJ59" s="80"/>
      <c r="BK59" s="80"/>
      <c r="BL59" s="80"/>
      <c r="BM59" s="80"/>
      <c r="BN59" s="80"/>
      <c r="BO59" s="80"/>
      <c r="BP59" s="80"/>
      <c r="BQ59" s="80"/>
      <c r="BR59" s="80">
        <v>1050</v>
      </c>
      <c r="BS59" s="80">
        <v>1050</v>
      </c>
      <c r="BT59" s="81">
        <v>1050</v>
      </c>
      <c r="BU59" s="77">
        <f>SUM(BI59:BT59)</f>
        <v>3150</v>
      </c>
      <c r="BV59" s="40">
        <f>BU59+BH59+AU59+AH59</f>
        <v>9580</v>
      </c>
      <c r="BW59" s="8"/>
      <c r="BX59" s="1"/>
      <c r="BY59" s="1"/>
      <c r="BZ59" s="1"/>
      <c r="CA59" s="8"/>
      <c r="CB59" s="8"/>
      <c r="CC59" s="8"/>
    </row>
    <row r="60" spans="1:81" ht="27" thickBot="1" x14ac:dyDescent="0.3">
      <c r="A60" s="1"/>
      <c r="B60" s="51" t="s">
        <v>153</v>
      </c>
      <c r="C60" s="27" t="s">
        <v>77</v>
      </c>
      <c r="D60" s="248" t="s">
        <v>174</v>
      </c>
      <c r="E60" s="203"/>
      <c r="F60" s="310"/>
      <c r="G60" s="311"/>
      <c r="H60" s="312"/>
      <c r="I60" s="311"/>
      <c r="J60" s="310"/>
      <c r="K60" s="313"/>
      <c r="L60" s="312"/>
      <c r="M60" s="312"/>
      <c r="N60" s="312"/>
      <c r="O60" s="312"/>
      <c r="P60" s="312"/>
      <c r="Q60" s="312"/>
      <c r="R60" s="314"/>
      <c r="S60" s="310"/>
      <c r="T60" s="310"/>
      <c r="U60" s="310"/>
      <c r="V60" s="103"/>
      <c r="W60" s="23">
        <v>1615</v>
      </c>
      <c r="X60" s="23">
        <v>1615</v>
      </c>
      <c r="Y60" s="24">
        <v>1615</v>
      </c>
      <c r="Z60" s="23"/>
      <c r="AA60" s="23">
        <v>1105</v>
      </c>
      <c r="AB60" s="24">
        <v>1615</v>
      </c>
      <c r="AC60" s="23">
        <v>1615</v>
      </c>
      <c r="AD60" s="23"/>
      <c r="AE60" s="24">
        <v>1615</v>
      </c>
      <c r="AF60" s="23">
        <v>1445</v>
      </c>
      <c r="AG60" s="28"/>
      <c r="AH60" s="458">
        <f t="shared" si="43"/>
        <v>12240</v>
      </c>
      <c r="AI60" s="405"/>
      <c r="AJ60" s="406">
        <v>255</v>
      </c>
      <c r="AK60" s="406"/>
      <c r="AL60" s="406">
        <v>170</v>
      </c>
      <c r="AM60" s="406"/>
      <c r="AN60" s="406">
        <v>170</v>
      </c>
      <c r="AO60" s="406"/>
      <c r="AP60" s="406">
        <v>170</v>
      </c>
      <c r="AQ60" s="406"/>
      <c r="AR60" s="406">
        <v>255</v>
      </c>
      <c r="AS60" s="406"/>
      <c r="AT60" s="407">
        <v>170</v>
      </c>
      <c r="AU60" s="451">
        <f t="shared" si="40"/>
        <v>1190</v>
      </c>
      <c r="AV60" s="48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69"/>
      <c r="BH60" s="458">
        <f t="shared" si="41"/>
        <v>0</v>
      </c>
      <c r="BI60" s="172"/>
      <c r="BJ60" s="49"/>
      <c r="BK60" s="49"/>
      <c r="BL60" s="49"/>
      <c r="BM60" s="49"/>
      <c r="BN60" s="49"/>
      <c r="BO60" s="49">
        <v>1020</v>
      </c>
      <c r="BP60" s="49">
        <v>1020</v>
      </c>
      <c r="BQ60" s="49">
        <v>1020</v>
      </c>
      <c r="BR60" s="49"/>
      <c r="BS60" s="49"/>
      <c r="BT60" s="69"/>
      <c r="BU60" s="39">
        <f t="shared" si="42"/>
        <v>3060</v>
      </c>
      <c r="BV60" s="25">
        <f>BU60+BH60+AU60+AH60</f>
        <v>16490</v>
      </c>
      <c r="BW60" s="1"/>
      <c r="BX60" s="8"/>
      <c r="BY60" s="1"/>
      <c r="BZ60" s="8"/>
      <c r="CA60" s="1"/>
      <c r="CB60" s="1"/>
      <c r="CC60" s="1"/>
    </row>
    <row r="61" spans="1:81" ht="16.5" customHeight="1" thickBot="1" x14ac:dyDescent="0.3">
      <c r="A61" s="1"/>
      <c r="B61" s="61" t="s">
        <v>78</v>
      </c>
      <c r="C61" s="45"/>
      <c r="D61" s="245"/>
      <c r="E61" s="179"/>
      <c r="F61" s="344"/>
      <c r="G61" s="345"/>
      <c r="H61" s="346"/>
      <c r="I61" s="345"/>
      <c r="J61" s="344"/>
      <c r="K61" s="347"/>
      <c r="L61" s="346"/>
      <c r="M61" s="346"/>
      <c r="N61" s="346"/>
      <c r="O61" s="346"/>
      <c r="P61" s="346"/>
      <c r="Q61" s="346"/>
      <c r="R61" s="348"/>
      <c r="S61" s="344"/>
      <c r="T61" s="344"/>
      <c r="U61" s="344"/>
      <c r="V61" s="107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483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4"/>
      <c r="AT61" s="184"/>
      <c r="AU61" s="449"/>
      <c r="AV61" s="465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483"/>
      <c r="BI61" s="184"/>
      <c r="BJ61" s="184"/>
      <c r="BK61" s="184"/>
      <c r="BL61" s="184"/>
      <c r="BM61" s="184"/>
      <c r="BN61" s="184"/>
      <c r="BO61" s="184"/>
      <c r="BP61" s="184"/>
      <c r="BQ61" s="184"/>
      <c r="BR61" s="184"/>
      <c r="BS61" s="184"/>
      <c r="BT61" s="184"/>
      <c r="BU61" s="88"/>
      <c r="BV61" s="54"/>
      <c r="BW61" s="8"/>
      <c r="BX61" s="1"/>
      <c r="BY61" s="1"/>
      <c r="BZ61" s="1"/>
      <c r="CA61" s="8"/>
      <c r="CB61" s="8"/>
      <c r="CC61" s="8"/>
    </row>
    <row r="62" spans="1:81" ht="26.25" x14ac:dyDescent="0.25">
      <c r="A62" s="1"/>
      <c r="B62" s="26" t="s">
        <v>79</v>
      </c>
      <c r="C62" s="27" t="s">
        <v>41</v>
      </c>
      <c r="D62" s="248" t="s">
        <v>175</v>
      </c>
      <c r="E62" s="203"/>
      <c r="F62" s="310"/>
      <c r="G62" s="311"/>
      <c r="H62" s="312"/>
      <c r="I62" s="311"/>
      <c r="J62" s="310"/>
      <c r="K62" s="313"/>
      <c r="L62" s="312"/>
      <c r="M62" s="312"/>
      <c r="N62" s="312"/>
      <c r="O62" s="312"/>
      <c r="P62" s="312"/>
      <c r="Q62" s="312"/>
      <c r="R62" s="314"/>
      <c r="S62" s="310"/>
      <c r="T62" s="310"/>
      <c r="U62" s="310"/>
      <c r="V62" s="104">
        <v>1428</v>
      </c>
      <c r="W62" s="41">
        <v>1428</v>
      </c>
      <c r="X62" s="72">
        <v>1428</v>
      </c>
      <c r="Y62" s="41">
        <v>1428</v>
      </c>
      <c r="Z62" s="72">
        <v>1428</v>
      </c>
      <c r="AA62" s="41">
        <v>1428</v>
      </c>
      <c r="AB62" s="72">
        <v>1428</v>
      </c>
      <c r="AC62" s="41">
        <v>1428</v>
      </c>
      <c r="AD62" s="72">
        <v>1428</v>
      </c>
      <c r="AE62" s="41">
        <v>1428</v>
      </c>
      <c r="AF62" s="72">
        <v>1428</v>
      </c>
      <c r="AG62" s="153">
        <v>1428</v>
      </c>
      <c r="AH62" s="458">
        <f t="shared" ref="AH62:AH63" si="44">SUM(V62:AG62)</f>
        <v>17136</v>
      </c>
      <c r="AI62" s="172"/>
      <c r="AJ62" s="49">
        <v>408</v>
      </c>
      <c r="AK62" s="172"/>
      <c r="AL62" s="49">
        <v>306</v>
      </c>
      <c r="AM62" s="172"/>
      <c r="AN62" s="49">
        <v>516</v>
      </c>
      <c r="AO62" s="172"/>
      <c r="AP62" s="49">
        <v>204</v>
      </c>
      <c r="AQ62" s="172"/>
      <c r="AR62" s="49">
        <v>408</v>
      </c>
      <c r="AS62" s="172"/>
      <c r="AT62" s="69">
        <v>306</v>
      </c>
      <c r="AU62" s="47">
        <f t="shared" ref="AU62:AU63" si="45">SUM(AI62:AT62)</f>
        <v>2148</v>
      </c>
      <c r="AV62" s="48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69"/>
      <c r="BH62" s="458">
        <f t="shared" ref="BH62:BH63" si="46">SUM(AV62:BG62)</f>
        <v>0</v>
      </c>
      <c r="BI62" s="173"/>
      <c r="BJ62" s="38"/>
      <c r="BK62" s="38"/>
      <c r="BL62" s="38">
        <v>1020</v>
      </c>
      <c r="BM62" s="38">
        <v>1020</v>
      </c>
      <c r="BN62" s="38">
        <v>1020</v>
      </c>
      <c r="BO62" s="38"/>
      <c r="BP62" s="38"/>
      <c r="BQ62" s="38"/>
      <c r="BR62" s="38">
        <v>1020</v>
      </c>
      <c r="BS62" s="38">
        <v>1020</v>
      </c>
      <c r="BT62" s="55">
        <v>1020</v>
      </c>
      <c r="BU62" s="39">
        <f t="shared" ref="BU62:BU63" si="47">SUM(BI62:BT62)</f>
        <v>6120</v>
      </c>
      <c r="BV62" s="25">
        <f>BU62+BH62+AU62+AH62</f>
        <v>25404</v>
      </c>
      <c r="BW62" s="8"/>
      <c r="BX62" s="1"/>
      <c r="BY62" s="1"/>
      <c r="BZ62" s="1"/>
      <c r="CA62" s="8"/>
      <c r="CB62" s="8"/>
      <c r="CC62" s="8"/>
    </row>
    <row r="63" spans="1:81" ht="39" thickBot="1" x14ac:dyDescent="0.3">
      <c r="A63" s="1"/>
      <c r="B63" s="26" t="s">
        <v>80</v>
      </c>
      <c r="C63" s="27" t="s">
        <v>81</v>
      </c>
      <c r="D63" s="256" t="s">
        <v>155</v>
      </c>
      <c r="E63" s="203" t="s">
        <v>136</v>
      </c>
      <c r="F63" s="310"/>
      <c r="G63" s="311"/>
      <c r="H63" s="312"/>
      <c r="I63" s="311"/>
      <c r="J63" s="310"/>
      <c r="K63" s="313"/>
      <c r="L63" s="312"/>
      <c r="M63" s="312"/>
      <c r="N63" s="312"/>
      <c r="O63" s="312"/>
      <c r="P63" s="312"/>
      <c r="Q63" s="312"/>
      <c r="R63" s="314"/>
      <c r="S63" s="310"/>
      <c r="T63" s="310"/>
      <c r="U63" s="310"/>
      <c r="V63" s="104">
        <v>2268</v>
      </c>
      <c r="W63" s="72">
        <v>2268</v>
      </c>
      <c r="X63" s="72">
        <v>2268</v>
      </c>
      <c r="Y63" s="72">
        <v>2268</v>
      </c>
      <c r="Z63" s="72">
        <v>2268</v>
      </c>
      <c r="AA63" s="72">
        <v>2268</v>
      </c>
      <c r="AB63" s="72">
        <v>2268</v>
      </c>
      <c r="AC63" s="72">
        <v>2268</v>
      </c>
      <c r="AD63" s="72">
        <v>2268</v>
      </c>
      <c r="AE63" s="72">
        <v>2268</v>
      </c>
      <c r="AF63" s="72">
        <v>2268</v>
      </c>
      <c r="AG63" s="159">
        <v>2268</v>
      </c>
      <c r="AH63" s="458">
        <f t="shared" si="44"/>
        <v>27216</v>
      </c>
      <c r="AI63" s="172">
        <v>432</v>
      </c>
      <c r="AJ63" s="172"/>
      <c r="AK63" s="172">
        <v>324</v>
      </c>
      <c r="AL63" s="172"/>
      <c r="AM63" s="172">
        <v>324</v>
      </c>
      <c r="AN63" s="172"/>
      <c r="AO63" s="172">
        <v>432</v>
      </c>
      <c r="AP63" s="172"/>
      <c r="AQ63" s="172">
        <v>324</v>
      </c>
      <c r="AR63" s="172"/>
      <c r="AS63" s="172">
        <v>324</v>
      </c>
      <c r="AT63" s="579"/>
      <c r="AU63" s="53">
        <f t="shared" si="45"/>
        <v>2160</v>
      </c>
      <c r="AV63" s="48">
        <v>756</v>
      </c>
      <c r="AW63" s="49">
        <v>756</v>
      </c>
      <c r="AX63" s="49">
        <v>756</v>
      </c>
      <c r="AY63" s="49">
        <v>756</v>
      </c>
      <c r="AZ63" s="49">
        <v>756</v>
      </c>
      <c r="BA63" s="49">
        <v>756</v>
      </c>
      <c r="BB63" s="49">
        <v>756</v>
      </c>
      <c r="BC63" s="49">
        <v>756</v>
      </c>
      <c r="BD63" s="49">
        <v>756</v>
      </c>
      <c r="BE63" s="49">
        <v>756</v>
      </c>
      <c r="BF63" s="49">
        <v>756</v>
      </c>
      <c r="BG63" s="69">
        <v>756</v>
      </c>
      <c r="BH63" s="458">
        <f t="shared" si="46"/>
        <v>9072</v>
      </c>
      <c r="BI63" s="174">
        <v>1080</v>
      </c>
      <c r="BJ63" s="42">
        <v>1080</v>
      </c>
      <c r="BK63" s="42">
        <v>1080</v>
      </c>
      <c r="BL63" s="42"/>
      <c r="BM63" s="42"/>
      <c r="BN63" s="42"/>
      <c r="BO63" s="42">
        <v>1080</v>
      </c>
      <c r="BP63" s="42">
        <v>1080</v>
      </c>
      <c r="BQ63" s="42">
        <v>1080</v>
      </c>
      <c r="BR63" s="42"/>
      <c r="BS63" s="42"/>
      <c r="BT63" s="59"/>
      <c r="BU63" s="39">
        <f t="shared" si="47"/>
        <v>6480</v>
      </c>
      <c r="BV63" s="25">
        <f>BU63+BH63+AU63+AH63</f>
        <v>44928</v>
      </c>
      <c r="BW63" s="8"/>
      <c r="BX63" s="1"/>
      <c r="BY63" s="1"/>
      <c r="BZ63" s="1"/>
      <c r="CA63" s="8"/>
      <c r="CB63" s="8"/>
      <c r="CC63" s="8"/>
    </row>
    <row r="64" spans="1:81" ht="16.5" customHeight="1" thickBot="1" x14ac:dyDescent="0.3">
      <c r="A64" s="1"/>
      <c r="B64" s="160" t="s">
        <v>82</v>
      </c>
      <c r="C64" s="152"/>
      <c r="D64" s="246"/>
      <c r="E64" s="211"/>
      <c r="F64" s="349"/>
      <c r="G64" s="350"/>
      <c r="H64" s="351"/>
      <c r="I64" s="350"/>
      <c r="J64" s="349"/>
      <c r="K64" s="352"/>
      <c r="L64" s="351"/>
      <c r="M64" s="351"/>
      <c r="N64" s="351"/>
      <c r="O64" s="351"/>
      <c r="P64" s="351"/>
      <c r="Q64" s="351"/>
      <c r="R64" s="353"/>
      <c r="S64" s="349"/>
      <c r="T64" s="349"/>
      <c r="U64" s="349"/>
      <c r="V64" s="102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484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8"/>
      <c r="AT64" s="188"/>
      <c r="AU64" s="455"/>
      <c r="AV64" s="473"/>
      <c r="AW64" s="188"/>
      <c r="AX64" s="188"/>
      <c r="AY64" s="188"/>
      <c r="AZ64" s="188"/>
      <c r="BA64" s="188"/>
      <c r="BB64" s="188"/>
      <c r="BC64" s="188"/>
      <c r="BD64" s="188"/>
      <c r="BE64" s="188"/>
      <c r="BF64" s="188"/>
      <c r="BG64" s="188"/>
      <c r="BH64" s="484"/>
      <c r="BI64" s="188"/>
      <c r="BJ64" s="188"/>
      <c r="BK64" s="188"/>
      <c r="BL64" s="188"/>
      <c r="BM64" s="188"/>
      <c r="BN64" s="188"/>
      <c r="BO64" s="188"/>
      <c r="BP64" s="188"/>
      <c r="BQ64" s="188"/>
      <c r="BR64" s="188"/>
      <c r="BS64" s="188"/>
      <c r="BT64" s="188"/>
      <c r="BU64" s="161"/>
      <c r="BV64" s="162"/>
      <c r="BW64" s="1"/>
      <c r="BX64" s="1"/>
      <c r="BY64" s="1"/>
      <c r="BZ64" s="89"/>
      <c r="CA64" s="1"/>
      <c r="CB64" s="1"/>
      <c r="CC64" s="1"/>
    </row>
    <row r="65" spans="1:81" ht="27" thickBot="1" x14ac:dyDescent="0.3">
      <c r="A65" s="1"/>
      <c r="B65" s="163" t="s">
        <v>83</v>
      </c>
      <c r="C65" s="164" t="s">
        <v>84</v>
      </c>
      <c r="D65" s="257" t="s">
        <v>137</v>
      </c>
      <c r="E65" s="212" t="s">
        <v>136</v>
      </c>
      <c r="F65" s="354"/>
      <c r="G65" s="355"/>
      <c r="H65" s="356"/>
      <c r="I65" s="355"/>
      <c r="J65" s="354"/>
      <c r="K65" s="357"/>
      <c r="L65" s="356"/>
      <c r="M65" s="356"/>
      <c r="N65" s="356"/>
      <c r="O65" s="356"/>
      <c r="P65" s="356"/>
      <c r="Q65" s="356"/>
      <c r="R65" s="358"/>
      <c r="S65" s="354"/>
      <c r="T65" s="354"/>
      <c r="U65" s="354"/>
      <c r="V65" s="165">
        <v>4275</v>
      </c>
      <c r="W65" s="166">
        <v>4275</v>
      </c>
      <c r="X65" s="166">
        <v>4650</v>
      </c>
      <c r="Y65" s="166">
        <v>4275</v>
      </c>
      <c r="Z65" s="166">
        <v>4274</v>
      </c>
      <c r="AA65" s="166">
        <v>4275</v>
      </c>
      <c r="AB65" s="166">
        <v>4118</v>
      </c>
      <c r="AC65" s="166">
        <v>4125</v>
      </c>
      <c r="AD65" s="166">
        <v>5700</v>
      </c>
      <c r="AE65" s="166">
        <v>4125</v>
      </c>
      <c r="AF65" s="166">
        <v>4125</v>
      </c>
      <c r="AG65" s="167">
        <v>5700</v>
      </c>
      <c r="AH65" s="485">
        <f t="shared" ref="AH65" si="48">SUM(V65:AG65)</f>
        <v>53917</v>
      </c>
      <c r="AI65" s="419">
        <v>375</v>
      </c>
      <c r="AJ65" s="420">
        <v>375</v>
      </c>
      <c r="AK65" s="420"/>
      <c r="AL65" s="420">
        <v>375</v>
      </c>
      <c r="AM65" s="420">
        <v>375</v>
      </c>
      <c r="AN65" s="420">
        <v>375</v>
      </c>
      <c r="AO65" s="420">
        <v>375</v>
      </c>
      <c r="AP65" s="420">
        <v>375</v>
      </c>
      <c r="AQ65" s="420">
        <v>375</v>
      </c>
      <c r="AR65" s="420">
        <v>375</v>
      </c>
      <c r="AS65" s="420">
        <v>375</v>
      </c>
      <c r="AT65" s="421">
        <v>375</v>
      </c>
      <c r="AU65" s="456">
        <f t="shared" ref="AU65" si="49">SUM(AI65:AT65)</f>
        <v>4125</v>
      </c>
      <c r="AV65" s="474">
        <v>975</v>
      </c>
      <c r="AW65" s="168">
        <v>975</v>
      </c>
      <c r="AX65" s="168">
        <v>975</v>
      </c>
      <c r="AY65" s="168">
        <v>975</v>
      </c>
      <c r="AZ65" s="168">
        <v>975</v>
      </c>
      <c r="BA65" s="168">
        <v>975</v>
      </c>
      <c r="BB65" s="168">
        <v>975</v>
      </c>
      <c r="BC65" s="168">
        <v>975</v>
      </c>
      <c r="BD65" s="168">
        <v>975</v>
      </c>
      <c r="BE65" s="168">
        <v>975</v>
      </c>
      <c r="BF65" s="168">
        <v>975</v>
      </c>
      <c r="BG65" s="475">
        <v>975</v>
      </c>
      <c r="BH65" s="485">
        <f t="shared" ref="BH65" si="50">SUM(AV65:BG65)</f>
        <v>11700</v>
      </c>
      <c r="BI65" s="178">
        <v>975</v>
      </c>
      <c r="BJ65" s="168">
        <v>975</v>
      </c>
      <c r="BK65" s="168">
        <v>975</v>
      </c>
      <c r="BL65" s="168">
        <v>975</v>
      </c>
      <c r="BM65" s="168">
        <v>975</v>
      </c>
      <c r="BN65" s="168">
        <v>975</v>
      </c>
      <c r="BO65" s="168">
        <v>975</v>
      </c>
      <c r="BP65" s="168">
        <v>975</v>
      </c>
      <c r="BQ65" s="168">
        <v>975</v>
      </c>
      <c r="BR65" s="168">
        <v>975</v>
      </c>
      <c r="BS65" s="168">
        <v>975</v>
      </c>
      <c r="BT65" s="169">
        <v>975</v>
      </c>
      <c r="BU65" s="170">
        <f t="shared" ref="BU65" si="51">SUM(BI65:BT65)</f>
        <v>11700</v>
      </c>
      <c r="BV65" s="171">
        <f>BU65+BH65+AU65+AH65</f>
        <v>81442</v>
      </c>
      <c r="BW65" s="1"/>
      <c r="BX65" s="8"/>
      <c r="BY65" s="1"/>
      <c r="BZ65" s="1"/>
      <c r="CA65" s="1"/>
      <c r="CB65" s="1"/>
      <c r="CC65" s="1"/>
    </row>
    <row r="66" spans="1:81" s="99" customFormat="1" ht="16.5" customHeight="1" thickBot="1" x14ac:dyDescent="0.3">
      <c r="A66" s="1"/>
      <c r="B66" s="91"/>
      <c r="C66" s="1"/>
      <c r="D66" s="262"/>
      <c r="E66" s="1"/>
      <c r="F66" s="359"/>
      <c r="G66" s="359"/>
      <c r="H66" s="360"/>
      <c r="I66" s="359"/>
      <c r="J66" s="359"/>
      <c r="K66" s="360"/>
      <c r="L66" s="360"/>
      <c r="M66" s="360"/>
      <c r="N66" s="360"/>
      <c r="O66" s="360"/>
      <c r="P66" s="360"/>
      <c r="Q66" s="360"/>
      <c r="R66" s="359"/>
      <c r="S66" s="359"/>
      <c r="T66" s="359"/>
      <c r="U66" s="359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189"/>
      <c r="AI66" s="430"/>
      <c r="AJ66" s="430"/>
      <c r="AK66" s="430"/>
      <c r="AL66" s="430"/>
      <c r="AM66" s="430"/>
      <c r="AN66" s="430"/>
      <c r="AO66" s="430"/>
      <c r="AP66" s="430"/>
      <c r="AQ66" s="430"/>
      <c r="AR66" s="430"/>
      <c r="AS66" s="430"/>
      <c r="AT66" s="430"/>
      <c r="AU66" s="189"/>
      <c r="AV66" s="585"/>
      <c r="AW66" s="585"/>
      <c r="AX66" s="585"/>
      <c r="AY66" s="585"/>
      <c r="AZ66" s="585"/>
      <c r="BA66" s="585"/>
      <c r="BB66" s="585"/>
      <c r="BC66" s="585"/>
      <c r="BD66" s="585"/>
      <c r="BE66" s="585"/>
      <c r="BF66" s="585"/>
      <c r="BG66" s="591"/>
      <c r="BH66" s="591"/>
      <c r="BI66" s="527"/>
      <c r="BJ66" s="191"/>
      <c r="BK66" s="191"/>
      <c r="BL66" s="191"/>
      <c r="BM66" s="191"/>
      <c r="BN66" s="191"/>
      <c r="BO66" s="191"/>
      <c r="BP66" s="191"/>
      <c r="BQ66" s="191"/>
      <c r="BR66" s="191"/>
      <c r="BS66" s="191"/>
      <c r="BT66" s="511"/>
      <c r="BU66" s="511"/>
      <c r="BV66" s="90"/>
      <c r="BW66" s="8"/>
      <c r="BX66" s="1"/>
      <c r="BY66" s="1"/>
      <c r="BZ66" s="1"/>
      <c r="CA66" s="8"/>
      <c r="CB66" s="8"/>
      <c r="CC66" s="8"/>
    </row>
    <row r="67" spans="1:81" s="99" customFormat="1" ht="21.75" customHeight="1" thickBot="1" x14ac:dyDescent="0.4">
      <c r="A67" s="1"/>
      <c r="B67" s="130" t="s">
        <v>87</v>
      </c>
      <c r="C67" s="131"/>
      <c r="D67" s="263"/>
      <c r="E67" s="223"/>
      <c r="F67" s="361"/>
      <c r="G67" s="361"/>
      <c r="H67" s="362"/>
      <c r="I67" s="361"/>
      <c r="J67" s="361"/>
      <c r="K67" s="362"/>
      <c r="L67" s="363"/>
      <c r="M67" s="363"/>
      <c r="N67" s="363"/>
      <c r="O67" s="363"/>
      <c r="P67" s="363"/>
      <c r="Q67" s="363"/>
      <c r="R67" s="361"/>
      <c r="S67" s="361"/>
      <c r="T67" s="361"/>
      <c r="U67" s="361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492"/>
      <c r="AI67" s="431"/>
      <c r="AJ67" s="431"/>
      <c r="AK67" s="431"/>
      <c r="AL67" s="431"/>
      <c r="AM67" s="431"/>
      <c r="AN67" s="431"/>
      <c r="AO67" s="431"/>
      <c r="AP67" s="431"/>
      <c r="AQ67" s="431"/>
      <c r="AR67" s="431"/>
      <c r="AS67" s="431"/>
      <c r="AT67" s="431"/>
      <c r="AU67" s="192"/>
      <c r="AV67" s="586"/>
      <c r="AW67" s="586"/>
      <c r="AX67" s="586"/>
      <c r="AY67" s="586"/>
      <c r="AZ67" s="586"/>
      <c r="BA67" s="586"/>
      <c r="BB67" s="586"/>
      <c r="BC67" s="586"/>
      <c r="BD67" s="586"/>
      <c r="BE67" s="586"/>
      <c r="BF67" s="586"/>
      <c r="BG67" s="586"/>
      <c r="BH67" s="189"/>
      <c r="BI67" s="190"/>
      <c r="BJ67" s="191"/>
      <c r="BK67" s="191"/>
      <c r="BL67" s="191"/>
      <c r="BM67" s="191"/>
      <c r="BN67" s="191"/>
      <c r="BO67" s="191"/>
      <c r="BP67" s="191"/>
      <c r="BQ67" s="191"/>
      <c r="BR67" s="191"/>
      <c r="BS67" s="191"/>
      <c r="BT67" s="593"/>
      <c r="BU67" s="593"/>
      <c r="BV67" s="192"/>
      <c r="BW67" s="8"/>
      <c r="BX67" s="1"/>
      <c r="BY67" s="1"/>
      <c r="BZ67" s="1"/>
      <c r="CA67" s="8"/>
      <c r="CB67" s="8"/>
      <c r="CC67" s="8"/>
    </row>
    <row r="68" spans="1:81" ht="16.5" customHeight="1" thickBot="1" x14ac:dyDescent="0.3">
      <c r="A68" s="1"/>
      <c r="B68" s="9" t="s">
        <v>202</v>
      </c>
      <c r="C68" s="35"/>
      <c r="D68" s="261"/>
      <c r="E68" s="207"/>
      <c r="F68" s="334"/>
      <c r="G68" s="334"/>
      <c r="H68" s="336"/>
      <c r="I68" s="334"/>
      <c r="J68" s="334"/>
      <c r="K68" s="336"/>
      <c r="L68" s="368"/>
      <c r="M68" s="336"/>
      <c r="N68" s="336"/>
      <c r="O68" s="336"/>
      <c r="P68" s="336"/>
      <c r="Q68" s="336"/>
      <c r="R68" s="334"/>
      <c r="S68" s="334"/>
      <c r="T68" s="334"/>
      <c r="U68" s="334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93"/>
      <c r="AH68" s="494"/>
      <c r="AI68" s="428"/>
      <c r="AJ68" s="428"/>
      <c r="AK68" s="428"/>
      <c r="AL68" s="428"/>
      <c r="AM68" s="428"/>
      <c r="AN68" s="428"/>
      <c r="AO68" s="428"/>
      <c r="AP68" s="428"/>
      <c r="AQ68" s="428"/>
      <c r="AR68" s="428"/>
      <c r="AS68" s="428"/>
      <c r="AT68" s="428"/>
      <c r="AU68" s="185"/>
      <c r="AV68" s="587"/>
      <c r="AW68" s="588"/>
      <c r="AX68" s="588"/>
      <c r="AY68" s="588"/>
      <c r="AZ68" s="588"/>
      <c r="BA68" s="588"/>
      <c r="BB68" s="588"/>
      <c r="BC68" s="588"/>
      <c r="BD68" s="588"/>
      <c r="BE68" s="588"/>
      <c r="BF68" s="588"/>
      <c r="BG68" s="588"/>
      <c r="BH68" s="189"/>
      <c r="BI68" s="190"/>
      <c r="BJ68" s="191"/>
      <c r="BK68" s="191"/>
      <c r="BL68" s="191"/>
      <c r="BM68" s="191"/>
      <c r="BN68" s="191"/>
      <c r="BO68" s="191"/>
      <c r="BP68" s="191"/>
      <c r="BQ68" s="191"/>
      <c r="BR68" s="191"/>
      <c r="BS68" s="191"/>
      <c r="BT68" s="593"/>
      <c r="BU68" s="593"/>
      <c r="BV68" s="185"/>
      <c r="BW68" s="8"/>
      <c r="BX68" s="1"/>
      <c r="BY68" s="1"/>
      <c r="BZ68" s="1"/>
      <c r="CA68" s="8"/>
      <c r="CB68" s="8"/>
      <c r="CC68" s="8"/>
    </row>
    <row r="69" spans="1:81" ht="15.75" customHeight="1" x14ac:dyDescent="0.25">
      <c r="A69" s="1"/>
      <c r="B69" s="21" t="s">
        <v>94</v>
      </c>
      <c r="C69" s="94" t="s">
        <v>95</v>
      </c>
      <c r="D69" s="238" t="s">
        <v>157</v>
      </c>
      <c r="E69" s="202" t="s">
        <v>136</v>
      </c>
      <c r="F69" s="284"/>
      <c r="G69" s="284"/>
      <c r="H69" s="291"/>
      <c r="I69" s="284"/>
      <c r="J69" s="284"/>
      <c r="K69" s="291"/>
      <c r="L69" s="295"/>
      <c r="M69" s="291"/>
      <c r="N69" s="291"/>
      <c r="O69" s="291"/>
      <c r="P69" s="291"/>
      <c r="Q69" s="291"/>
      <c r="R69" s="284"/>
      <c r="S69" s="284"/>
      <c r="T69" s="284"/>
      <c r="U69" s="284"/>
      <c r="V69" s="95">
        <v>294</v>
      </c>
      <c r="W69" s="95">
        <v>294</v>
      </c>
      <c r="X69" s="95"/>
      <c r="Y69" s="95">
        <v>294</v>
      </c>
      <c r="Z69" s="95">
        <v>294</v>
      </c>
      <c r="AA69" s="95">
        <v>294</v>
      </c>
      <c r="AB69" s="95"/>
      <c r="AC69" s="95">
        <v>294</v>
      </c>
      <c r="AD69" s="95">
        <v>294</v>
      </c>
      <c r="AE69" s="95">
        <v>294</v>
      </c>
      <c r="AF69" s="95"/>
      <c r="AG69" s="123">
        <v>294</v>
      </c>
      <c r="AH69" s="458">
        <f t="shared" ref="AH69:AH70" si="52">SUM(V69:AG69)</f>
        <v>2646</v>
      </c>
      <c r="AI69" s="436">
        <v>15</v>
      </c>
      <c r="AJ69" s="436">
        <v>15</v>
      </c>
      <c r="AK69" s="436">
        <v>15</v>
      </c>
      <c r="AL69" s="436">
        <v>15</v>
      </c>
      <c r="AM69" s="436">
        <v>15</v>
      </c>
      <c r="AN69" s="436">
        <v>15</v>
      </c>
      <c r="AO69" s="436">
        <v>15</v>
      </c>
      <c r="AP69" s="436">
        <v>15</v>
      </c>
      <c r="AQ69" s="436">
        <v>15</v>
      </c>
      <c r="AR69" s="436">
        <v>15</v>
      </c>
      <c r="AS69" s="436">
        <v>15</v>
      </c>
      <c r="AT69" s="437">
        <v>15</v>
      </c>
      <c r="AU69" s="458">
        <f t="shared" ref="AU69:AU70" si="53">SUM(AI69:AT69)</f>
        <v>180</v>
      </c>
      <c r="AV69" s="586"/>
      <c r="AW69" s="586"/>
      <c r="AX69" s="586"/>
      <c r="AY69" s="586"/>
      <c r="AZ69" s="586"/>
      <c r="BA69" s="586"/>
      <c r="BB69" s="586"/>
      <c r="BC69" s="586"/>
      <c r="BD69" s="586"/>
      <c r="BE69" s="586"/>
      <c r="BF69" s="586"/>
      <c r="BG69" s="586"/>
      <c r="BH69" s="189"/>
      <c r="BI69" s="190"/>
      <c r="BJ69" s="191"/>
      <c r="BK69" s="191"/>
      <c r="BL69" s="191"/>
      <c r="BM69" s="191"/>
      <c r="BN69" s="191"/>
      <c r="BO69" s="191"/>
      <c r="BP69" s="191"/>
      <c r="BQ69" s="191"/>
      <c r="BR69" s="191"/>
      <c r="BS69" s="191"/>
      <c r="BT69" s="593"/>
      <c r="BU69" s="593"/>
      <c r="BV69" s="271">
        <f>AU69+AH69</f>
        <v>2826</v>
      </c>
      <c r="BW69" s="8"/>
      <c r="BX69" s="1"/>
      <c r="BY69" s="8"/>
      <c r="BZ69" s="1"/>
      <c r="CA69" s="8"/>
      <c r="CB69" s="8"/>
      <c r="CC69" s="8"/>
    </row>
    <row r="70" spans="1:81" ht="27" thickBot="1" x14ac:dyDescent="0.3">
      <c r="A70" s="1"/>
      <c r="B70" s="82" t="s">
        <v>96</v>
      </c>
      <c r="C70" s="96" t="s">
        <v>97</v>
      </c>
      <c r="D70" s="247" t="s">
        <v>158</v>
      </c>
      <c r="E70" s="225" t="s">
        <v>136</v>
      </c>
      <c r="F70" s="290"/>
      <c r="G70" s="290"/>
      <c r="H70" s="296"/>
      <c r="I70" s="290"/>
      <c r="J70" s="290"/>
      <c r="K70" s="296"/>
      <c r="L70" s="297"/>
      <c r="M70" s="296"/>
      <c r="N70" s="296"/>
      <c r="O70" s="296"/>
      <c r="P70" s="296"/>
      <c r="Q70" s="296"/>
      <c r="R70" s="290"/>
      <c r="S70" s="290"/>
      <c r="T70" s="290"/>
      <c r="U70" s="290"/>
      <c r="V70" s="97">
        <v>210</v>
      </c>
      <c r="W70" s="97">
        <v>210</v>
      </c>
      <c r="X70" s="97">
        <v>210</v>
      </c>
      <c r="Y70" s="97"/>
      <c r="Z70" s="97">
        <v>210</v>
      </c>
      <c r="AA70" s="97">
        <v>210</v>
      </c>
      <c r="AB70" s="97">
        <v>210</v>
      </c>
      <c r="AC70" s="97"/>
      <c r="AD70" s="97">
        <v>210</v>
      </c>
      <c r="AE70" s="97">
        <v>210</v>
      </c>
      <c r="AF70" s="97">
        <v>210</v>
      </c>
      <c r="AG70" s="124">
        <v>210</v>
      </c>
      <c r="AH70" s="458">
        <f t="shared" si="52"/>
        <v>2100</v>
      </c>
      <c r="AI70" s="433"/>
      <c r="AJ70" s="434"/>
      <c r="AK70" s="434"/>
      <c r="AL70" s="434"/>
      <c r="AM70" s="434"/>
      <c r="AN70" s="434"/>
      <c r="AO70" s="434"/>
      <c r="AP70" s="434"/>
      <c r="AQ70" s="434"/>
      <c r="AR70" s="434"/>
      <c r="AS70" s="434"/>
      <c r="AT70" s="435"/>
      <c r="AU70" s="458">
        <f t="shared" si="53"/>
        <v>0</v>
      </c>
      <c r="AV70" s="586"/>
      <c r="AW70" s="586"/>
      <c r="AX70" s="586"/>
      <c r="AY70" s="586"/>
      <c r="AZ70" s="586"/>
      <c r="BA70" s="586"/>
      <c r="BB70" s="586"/>
      <c r="BC70" s="586"/>
      <c r="BD70" s="586"/>
      <c r="BE70" s="586"/>
      <c r="BF70" s="586"/>
      <c r="BG70" s="586"/>
      <c r="BH70" s="189"/>
      <c r="BI70" s="190"/>
      <c r="BJ70" s="191"/>
      <c r="BK70" s="191"/>
      <c r="BL70" s="191"/>
      <c r="BM70" s="191"/>
      <c r="BN70" s="191"/>
      <c r="BO70" s="191"/>
      <c r="BP70" s="191"/>
      <c r="BQ70" s="191"/>
      <c r="BR70" s="191"/>
      <c r="BS70" s="191"/>
      <c r="BT70" s="593"/>
      <c r="BU70" s="593"/>
      <c r="BV70" s="272">
        <f>BU70+BH70+AU70+AH70</f>
        <v>2100</v>
      </c>
      <c r="BW70" s="8"/>
      <c r="BX70" s="1"/>
      <c r="BY70" s="8"/>
      <c r="BZ70" s="1"/>
      <c r="CA70" s="8"/>
      <c r="CB70" s="8"/>
      <c r="CC70" s="8"/>
    </row>
    <row r="71" spans="1:81" s="99" customFormat="1" ht="16.5" thickBot="1" x14ac:dyDescent="0.3">
      <c r="A71" s="1"/>
      <c r="B71" s="141" t="s">
        <v>201</v>
      </c>
      <c r="C71" s="139"/>
      <c r="D71" s="264"/>
      <c r="E71" s="224"/>
      <c r="F71" s="364"/>
      <c r="G71" s="364"/>
      <c r="H71" s="365"/>
      <c r="I71" s="364"/>
      <c r="J71" s="364"/>
      <c r="K71" s="365"/>
      <c r="L71" s="366"/>
      <c r="M71" s="365"/>
      <c r="N71" s="365"/>
      <c r="O71" s="365"/>
      <c r="P71" s="365"/>
      <c r="Q71" s="365"/>
      <c r="R71" s="364"/>
      <c r="S71" s="364"/>
      <c r="T71" s="364"/>
      <c r="U71" s="364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493"/>
      <c r="AI71" s="432"/>
      <c r="AJ71" s="432"/>
      <c r="AK71" s="432"/>
      <c r="AL71" s="432"/>
      <c r="AM71" s="432"/>
      <c r="AN71" s="432"/>
      <c r="AO71" s="432"/>
      <c r="AP71" s="432"/>
      <c r="AQ71" s="432"/>
      <c r="AR71" s="432"/>
      <c r="AS71" s="432"/>
      <c r="AT71" s="432"/>
      <c r="AU71" s="193"/>
      <c r="AV71" s="586"/>
      <c r="AW71" s="586"/>
      <c r="AX71" s="586"/>
      <c r="AY71" s="586"/>
      <c r="AZ71" s="586"/>
      <c r="BA71" s="586"/>
      <c r="BB71" s="586"/>
      <c r="BC71" s="586"/>
      <c r="BD71" s="586"/>
      <c r="BE71" s="586"/>
      <c r="BF71" s="586"/>
      <c r="BG71" s="586"/>
      <c r="BH71" s="189"/>
      <c r="BI71" s="190"/>
      <c r="BJ71" s="191"/>
      <c r="BK71" s="191"/>
      <c r="BL71" s="191"/>
      <c r="BM71" s="191"/>
      <c r="BN71" s="191"/>
      <c r="BO71" s="191"/>
      <c r="BP71" s="191"/>
      <c r="BQ71" s="191"/>
      <c r="BR71" s="191"/>
      <c r="BS71" s="191"/>
      <c r="BT71" s="593"/>
      <c r="BU71" s="593"/>
      <c r="BV71" s="193"/>
      <c r="BW71" s="8"/>
      <c r="BX71" s="1"/>
      <c r="BY71" s="1"/>
      <c r="BZ71" s="1"/>
      <c r="CA71" s="8"/>
      <c r="CB71" s="8"/>
      <c r="CC71" s="8"/>
    </row>
    <row r="72" spans="1:81" ht="26.25" x14ac:dyDescent="0.25">
      <c r="A72" s="1"/>
      <c r="B72" s="128" t="s">
        <v>88</v>
      </c>
      <c r="C72" s="22" t="s">
        <v>89</v>
      </c>
      <c r="D72" s="238" t="s">
        <v>156</v>
      </c>
      <c r="E72" s="204" t="s">
        <v>136</v>
      </c>
      <c r="F72" s="284"/>
      <c r="G72" s="284"/>
      <c r="H72" s="291"/>
      <c r="I72" s="284"/>
      <c r="J72" s="284"/>
      <c r="K72" s="291"/>
      <c r="L72" s="295"/>
      <c r="M72" s="291"/>
      <c r="N72" s="291"/>
      <c r="O72" s="291"/>
      <c r="P72" s="291"/>
      <c r="Q72" s="291"/>
      <c r="R72" s="284"/>
      <c r="S72" s="284"/>
      <c r="T72" s="284"/>
      <c r="U72" s="284"/>
      <c r="V72" s="95"/>
      <c r="W72" s="98"/>
      <c r="X72" s="95">
        <v>300</v>
      </c>
      <c r="Y72" s="98"/>
      <c r="Z72" s="95"/>
      <c r="AA72" s="98">
        <v>300</v>
      </c>
      <c r="AB72" s="95"/>
      <c r="AC72" s="98"/>
      <c r="AD72" s="95">
        <v>300</v>
      </c>
      <c r="AE72" s="98"/>
      <c r="AF72" s="95"/>
      <c r="AG72" s="129">
        <v>300</v>
      </c>
      <c r="AH72" s="457">
        <f t="shared" ref="AH72:AH74" si="54">SUM(V72:AG72)</f>
        <v>1200</v>
      </c>
      <c r="AI72" s="177">
        <v>15</v>
      </c>
      <c r="AJ72" s="80"/>
      <c r="AK72" s="80"/>
      <c r="AL72" s="80"/>
      <c r="AM72" s="80"/>
      <c r="AN72" s="80">
        <v>15</v>
      </c>
      <c r="AO72" s="80"/>
      <c r="AP72" s="80"/>
      <c r="AQ72" s="80"/>
      <c r="AR72" s="80">
        <v>15</v>
      </c>
      <c r="AS72" s="80"/>
      <c r="AT72" s="81">
        <v>15</v>
      </c>
      <c r="AU72" s="457">
        <f t="shared" ref="AU72:AU74" si="55">SUM(AI72:AT72)</f>
        <v>60</v>
      </c>
      <c r="AV72" s="586"/>
      <c r="AW72" s="586"/>
      <c r="AX72" s="586"/>
      <c r="AY72" s="586"/>
      <c r="AZ72" s="586"/>
      <c r="BA72" s="586"/>
      <c r="BB72" s="586"/>
      <c r="BC72" s="586"/>
      <c r="BD72" s="586"/>
      <c r="BE72" s="586"/>
      <c r="BF72" s="586"/>
      <c r="BG72" s="586"/>
      <c r="BH72" s="189"/>
      <c r="BI72" s="190"/>
      <c r="BJ72" s="191"/>
      <c r="BK72" s="191"/>
      <c r="BL72" s="191"/>
      <c r="BM72" s="191"/>
      <c r="BN72" s="191"/>
      <c r="BO72" s="191"/>
      <c r="BP72" s="191"/>
      <c r="BQ72" s="191"/>
      <c r="BR72" s="191"/>
      <c r="BS72" s="191"/>
      <c r="BT72" s="593"/>
      <c r="BU72" s="593"/>
      <c r="BV72" s="270">
        <f>AU72+AH72</f>
        <v>1260</v>
      </c>
      <c r="BW72" s="1"/>
      <c r="BX72" s="1"/>
      <c r="BY72" s="1"/>
      <c r="BZ72" s="1"/>
      <c r="CA72" s="1"/>
      <c r="CB72" s="1"/>
      <c r="CC72" s="1"/>
    </row>
    <row r="73" spans="1:81" ht="51.75" x14ac:dyDescent="0.25">
      <c r="A73" s="1"/>
      <c r="B73" s="516" t="s">
        <v>92</v>
      </c>
      <c r="C73" s="513" t="s">
        <v>93</v>
      </c>
      <c r="D73" s="514" t="s">
        <v>133</v>
      </c>
      <c r="E73" s="515" t="s">
        <v>136</v>
      </c>
      <c r="F73" s="517"/>
      <c r="G73" s="517"/>
      <c r="H73" s="518"/>
      <c r="I73" s="517"/>
      <c r="J73" s="517"/>
      <c r="K73" s="518"/>
      <c r="L73" s="519"/>
      <c r="M73" s="518"/>
      <c r="N73" s="518"/>
      <c r="O73" s="518"/>
      <c r="P73" s="518"/>
      <c r="Q73" s="518"/>
      <c r="R73" s="517"/>
      <c r="S73" s="517"/>
      <c r="T73" s="517"/>
      <c r="U73" s="517"/>
      <c r="V73" s="520"/>
      <c r="W73" s="521">
        <v>300</v>
      </c>
      <c r="X73" s="520"/>
      <c r="Y73" s="521"/>
      <c r="Z73" s="520">
        <v>300</v>
      </c>
      <c r="AA73" s="521"/>
      <c r="AB73" s="520"/>
      <c r="AC73" s="521">
        <v>300</v>
      </c>
      <c r="AD73" s="520"/>
      <c r="AE73" s="521"/>
      <c r="AF73" s="520">
        <v>300</v>
      </c>
      <c r="AG73" s="522"/>
      <c r="AH73" s="523">
        <f>SUM(V73:AG73)</f>
        <v>1200</v>
      </c>
      <c r="AI73" s="524"/>
      <c r="AJ73" s="525"/>
      <c r="AK73" s="524"/>
      <c r="AL73" s="525"/>
      <c r="AM73" s="524"/>
      <c r="AN73" s="525"/>
      <c r="AO73" s="524"/>
      <c r="AP73" s="525"/>
      <c r="AQ73" s="524"/>
      <c r="AR73" s="525"/>
      <c r="AS73" s="524"/>
      <c r="AT73" s="526"/>
      <c r="AU73" s="523">
        <f>SUM(AI73:AT73)</f>
        <v>0</v>
      </c>
      <c r="AV73" s="586"/>
      <c r="AW73" s="586"/>
      <c r="AX73" s="586"/>
      <c r="AY73" s="586"/>
      <c r="AZ73" s="586"/>
      <c r="BA73" s="586"/>
      <c r="BB73" s="586"/>
      <c r="BC73" s="586"/>
      <c r="BD73" s="586"/>
      <c r="BE73" s="586"/>
      <c r="BF73" s="586"/>
      <c r="BG73" s="586"/>
      <c r="BH73" s="189"/>
      <c r="BI73" s="190"/>
      <c r="BJ73" s="191"/>
      <c r="BK73" s="191"/>
      <c r="BL73" s="191"/>
      <c r="BM73" s="191"/>
      <c r="BN73" s="191"/>
      <c r="BO73" s="191"/>
      <c r="BP73" s="191"/>
      <c r="BQ73" s="191"/>
      <c r="BR73" s="191"/>
      <c r="BS73" s="191"/>
      <c r="BT73" s="593"/>
      <c r="BU73" s="593"/>
      <c r="BV73" s="271">
        <f>AU73+AH73</f>
        <v>1200</v>
      </c>
      <c r="BW73" s="1"/>
      <c r="BX73" s="1"/>
      <c r="BY73" s="1"/>
      <c r="BZ73" s="1"/>
      <c r="CA73" s="1"/>
      <c r="CB73" s="1"/>
      <c r="CC73" s="1"/>
    </row>
    <row r="74" spans="1:81" ht="39.75" thickBot="1" x14ac:dyDescent="0.3">
      <c r="A74" s="1"/>
      <c r="B74" s="128" t="s">
        <v>90</v>
      </c>
      <c r="C74" s="22" t="s">
        <v>91</v>
      </c>
      <c r="D74" s="238" t="s">
        <v>132</v>
      </c>
      <c r="E74" s="204" t="s">
        <v>136</v>
      </c>
      <c r="F74" s="284"/>
      <c r="G74" s="284"/>
      <c r="H74" s="291"/>
      <c r="I74" s="284"/>
      <c r="J74" s="284"/>
      <c r="K74" s="291"/>
      <c r="L74" s="295"/>
      <c r="M74" s="291"/>
      <c r="N74" s="291"/>
      <c r="O74" s="291"/>
      <c r="P74" s="291"/>
      <c r="Q74" s="291"/>
      <c r="R74" s="284"/>
      <c r="S74" s="284"/>
      <c r="T74" s="284"/>
      <c r="U74" s="284"/>
      <c r="V74" s="95">
        <v>400</v>
      </c>
      <c r="W74" s="98"/>
      <c r="X74" s="95"/>
      <c r="Y74" s="98">
        <v>400</v>
      </c>
      <c r="Z74" s="95"/>
      <c r="AA74" s="98"/>
      <c r="AB74" s="95">
        <v>400</v>
      </c>
      <c r="AC74" s="98"/>
      <c r="AD74" s="95"/>
      <c r="AE74" s="98">
        <v>400</v>
      </c>
      <c r="AF74" s="95"/>
      <c r="AG74" s="129"/>
      <c r="AH74" s="457">
        <f t="shared" si="54"/>
        <v>1600</v>
      </c>
      <c r="AI74" s="177"/>
      <c r="AJ74" s="80"/>
      <c r="AK74" s="177">
        <v>30</v>
      </c>
      <c r="AL74" s="80"/>
      <c r="AM74" s="177"/>
      <c r="AN74" s="80">
        <v>30</v>
      </c>
      <c r="AO74" s="177"/>
      <c r="AP74" s="80"/>
      <c r="AQ74" s="177">
        <v>30</v>
      </c>
      <c r="AR74" s="80"/>
      <c r="AS74" s="177"/>
      <c r="AT74" s="81"/>
      <c r="AU74" s="457">
        <f t="shared" si="55"/>
        <v>90</v>
      </c>
      <c r="AV74" s="586"/>
      <c r="AW74" s="586"/>
      <c r="AX74" s="586"/>
      <c r="AY74" s="586"/>
      <c r="AZ74" s="586"/>
      <c r="BA74" s="586"/>
      <c r="BB74" s="586"/>
      <c r="BC74" s="586"/>
      <c r="BD74" s="586"/>
      <c r="BE74" s="586"/>
      <c r="BF74" s="586"/>
      <c r="BG74" s="586"/>
      <c r="BH74" s="189"/>
      <c r="BI74" s="190"/>
      <c r="BJ74" s="191"/>
      <c r="BK74" s="191"/>
      <c r="BL74" s="191"/>
      <c r="BM74" s="191"/>
      <c r="BN74" s="191"/>
      <c r="BO74" s="191"/>
      <c r="BP74" s="191"/>
      <c r="BQ74" s="191"/>
      <c r="BR74" s="191"/>
      <c r="BS74" s="191"/>
      <c r="BT74" s="593"/>
      <c r="BU74" s="593"/>
      <c r="BV74" s="271">
        <f>AU74+AH74</f>
        <v>1690</v>
      </c>
      <c r="BW74" s="1"/>
      <c r="BX74" s="1"/>
      <c r="BY74" s="1"/>
      <c r="BZ74" s="1"/>
      <c r="CA74" s="1"/>
      <c r="CB74" s="1"/>
      <c r="CC74" s="1"/>
    </row>
    <row r="75" spans="1:81" ht="16.5" customHeight="1" thickBot="1" x14ac:dyDescent="0.3">
      <c r="A75" s="1"/>
      <c r="B75" s="115" t="s">
        <v>203</v>
      </c>
      <c r="C75" s="116"/>
      <c r="D75" s="265"/>
      <c r="E75" s="226"/>
      <c r="F75" s="277"/>
      <c r="G75" s="277"/>
      <c r="H75" s="298"/>
      <c r="I75" s="277"/>
      <c r="J75" s="277"/>
      <c r="K75" s="298"/>
      <c r="L75" s="299"/>
      <c r="M75" s="298"/>
      <c r="N75" s="298"/>
      <c r="O75" s="298"/>
      <c r="P75" s="298"/>
      <c r="Q75" s="298"/>
      <c r="R75" s="277"/>
      <c r="S75" s="277"/>
      <c r="T75" s="277"/>
      <c r="U75" s="277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495"/>
      <c r="AI75" s="428"/>
      <c r="AJ75" s="428"/>
      <c r="AK75" s="428"/>
      <c r="AL75" s="428"/>
      <c r="AM75" s="428"/>
      <c r="AN75" s="428"/>
      <c r="AO75" s="428"/>
      <c r="AP75" s="428"/>
      <c r="AQ75" s="428"/>
      <c r="AR75" s="428"/>
      <c r="AS75" s="428"/>
      <c r="AT75" s="428"/>
      <c r="AU75" s="460"/>
      <c r="AV75" s="587"/>
      <c r="AW75" s="588"/>
      <c r="AX75" s="588"/>
      <c r="AY75" s="588"/>
      <c r="AZ75" s="588"/>
      <c r="BA75" s="588"/>
      <c r="BB75" s="588"/>
      <c r="BC75" s="588"/>
      <c r="BD75" s="588"/>
      <c r="BE75" s="588"/>
      <c r="BF75" s="588"/>
      <c r="BG75" s="588"/>
      <c r="BH75" s="189"/>
      <c r="BI75" s="190"/>
      <c r="BJ75" s="191"/>
      <c r="BK75" s="191"/>
      <c r="BL75" s="191"/>
      <c r="BM75" s="191"/>
      <c r="BN75" s="191"/>
      <c r="BO75" s="191"/>
      <c r="BP75" s="191"/>
      <c r="BQ75" s="191"/>
      <c r="BR75" s="191"/>
      <c r="BS75" s="191"/>
      <c r="BT75" s="593"/>
      <c r="BU75" s="593"/>
      <c r="BV75" s="269"/>
      <c r="BW75" s="1"/>
      <c r="BX75" s="1"/>
      <c r="BY75" s="1"/>
      <c r="BZ75" s="1"/>
      <c r="CA75" s="1"/>
      <c r="CB75" s="1"/>
      <c r="CC75" s="1"/>
    </row>
    <row r="76" spans="1:81" ht="51.75" x14ac:dyDescent="0.25">
      <c r="A76" s="1"/>
      <c r="B76" s="117" t="s">
        <v>98</v>
      </c>
      <c r="C76" s="118" t="s">
        <v>45</v>
      </c>
      <c r="D76" s="266" t="s">
        <v>159</v>
      </c>
      <c r="E76" s="227"/>
      <c r="F76" s="369"/>
      <c r="G76" s="369"/>
      <c r="H76" s="370"/>
      <c r="I76" s="369"/>
      <c r="J76" s="369"/>
      <c r="K76" s="370"/>
      <c r="L76" s="371"/>
      <c r="M76" s="370"/>
      <c r="N76" s="370"/>
      <c r="O76" s="370"/>
      <c r="P76" s="370"/>
      <c r="Q76" s="370"/>
      <c r="R76" s="369"/>
      <c r="S76" s="369"/>
      <c r="T76" s="369"/>
      <c r="U76" s="369"/>
      <c r="V76" s="119"/>
      <c r="W76" s="120"/>
      <c r="X76" s="119"/>
      <c r="Y76" s="120"/>
      <c r="Z76" s="119"/>
      <c r="AA76" s="120"/>
      <c r="AB76" s="119"/>
      <c r="AC76" s="120"/>
      <c r="AD76" s="119"/>
      <c r="AE76" s="120"/>
      <c r="AF76" s="119"/>
      <c r="AG76" s="125"/>
      <c r="AH76" s="461">
        <f t="shared" ref="AH76:AH88" si="56">SUM(V76:AG76)</f>
        <v>0</v>
      </c>
      <c r="AI76" s="436"/>
      <c r="AJ76" s="438"/>
      <c r="AK76" s="436">
        <v>15</v>
      </c>
      <c r="AL76" s="438"/>
      <c r="AM76" s="436">
        <v>15</v>
      </c>
      <c r="AN76" s="438"/>
      <c r="AO76" s="436">
        <v>15</v>
      </c>
      <c r="AP76" s="438"/>
      <c r="AQ76" s="436">
        <v>15</v>
      </c>
      <c r="AR76" s="438"/>
      <c r="AS76" s="436"/>
      <c r="AT76" s="439"/>
      <c r="AU76" s="461">
        <f>SUM(AI76:AT76)</f>
        <v>60</v>
      </c>
      <c r="AV76" s="586"/>
      <c r="AW76" s="586"/>
      <c r="AX76" s="586"/>
      <c r="AY76" s="586"/>
      <c r="AZ76" s="586"/>
      <c r="BA76" s="586"/>
      <c r="BB76" s="586"/>
      <c r="BC76" s="586"/>
      <c r="BD76" s="586"/>
      <c r="BE76" s="586"/>
      <c r="BF76" s="586"/>
      <c r="BG76" s="586"/>
      <c r="BH76" s="189"/>
      <c r="BI76" s="190"/>
      <c r="BJ76" s="191"/>
      <c r="BK76" s="191"/>
      <c r="BL76" s="191"/>
      <c r="BM76" s="191"/>
      <c r="BN76" s="191"/>
      <c r="BO76" s="191"/>
      <c r="BP76" s="191"/>
      <c r="BQ76" s="191"/>
      <c r="BR76" s="191"/>
      <c r="BS76" s="191"/>
      <c r="BT76" s="593"/>
      <c r="BU76" s="593"/>
      <c r="BV76" s="273">
        <f t="shared" ref="BV76:BV88" si="57">BU76+BH76+AU76+AH76</f>
        <v>60</v>
      </c>
      <c r="BW76" s="1"/>
      <c r="BX76" s="1"/>
      <c r="BY76" s="1"/>
      <c r="BZ76" s="1"/>
      <c r="CA76" s="1"/>
      <c r="CB76" s="1"/>
      <c r="CC76" s="1"/>
    </row>
    <row r="77" spans="1:81" ht="39" x14ac:dyDescent="0.25">
      <c r="A77" s="1"/>
      <c r="B77" s="121" t="s">
        <v>99</v>
      </c>
      <c r="C77" s="27" t="s">
        <v>100</v>
      </c>
      <c r="D77" s="248" t="s">
        <v>160</v>
      </c>
      <c r="E77" s="203"/>
      <c r="F77" s="310"/>
      <c r="G77" s="310"/>
      <c r="H77" s="312"/>
      <c r="I77" s="310"/>
      <c r="J77" s="310"/>
      <c r="K77" s="312"/>
      <c r="L77" s="367"/>
      <c r="M77" s="312"/>
      <c r="N77" s="312"/>
      <c r="O77" s="312"/>
      <c r="P77" s="312"/>
      <c r="Q77" s="312"/>
      <c r="R77" s="310"/>
      <c r="S77" s="310"/>
      <c r="T77" s="310"/>
      <c r="U77" s="310"/>
      <c r="V77" s="24">
        <v>100</v>
      </c>
      <c r="W77" s="23"/>
      <c r="X77" s="23">
        <v>100</v>
      </c>
      <c r="Y77" s="24"/>
      <c r="Z77" s="23"/>
      <c r="AA77" s="23"/>
      <c r="AB77" s="24">
        <v>100</v>
      </c>
      <c r="AC77" s="23"/>
      <c r="AD77" s="23"/>
      <c r="AE77" s="24"/>
      <c r="AF77" s="23">
        <v>100</v>
      </c>
      <c r="AG77" s="28"/>
      <c r="AH77" s="458">
        <f t="shared" si="56"/>
        <v>400</v>
      </c>
      <c r="AI77" s="172"/>
      <c r="AJ77" s="49"/>
      <c r="AK77" s="49"/>
      <c r="AL77" s="172"/>
      <c r="AM77" s="49"/>
      <c r="AN77" s="49"/>
      <c r="AO77" s="172"/>
      <c r="AP77" s="49"/>
      <c r="AQ77" s="49"/>
      <c r="AR77" s="172"/>
      <c r="AS77" s="49"/>
      <c r="AT77" s="69"/>
      <c r="AU77" s="458">
        <f t="shared" ref="AU77:AU88" si="58">SUM(AI77:AT77)</f>
        <v>0</v>
      </c>
      <c r="AV77" s="586"/>
      <c r="AW77" s="586"/>
      <c r="AX77" s="586"/>
      <c r="AY77" s="586"/>
      <c r="AZ77" s="586"/>
      <c r="BA77" s="586"/>
      <c r="BB77" s="586"/>
      <c r="BC77" s="586"/>
      <c r="BD77" s="586"/>
      <c r="BE77" s="586"/>
      <c r="BF77" s="586"/>
      <c r="BG77" s="586"/>
      <c r="BH77" s="189"/>
      <c r="BI77" s="190"/>
      <c r="BJ77" s="191"/>
      <c r="BK77" s="191"/>
      <c r="BL77" s="191"/>
      <c r="BM77" s="191"/>
      <c r="BN77" s="191"/>
      <c r="BO77" s="191"/>
      <c r="BP77" s="191"/>
      <c r="BQ77" s="191"/>
      <c r="BR77" s="191"/>
      <c r="BS77" s="191"/>
      <c r="BT77" s="191"/>
      <c r="BU77" s="189"/>
      <c r="BV77" s="271">
        <f t="shared" si="57"/>
        <v>400</v>
      </c>
      <c r="BW77" s="1"/>
      <c r="BX77" s="1"/>
      <c r="BY77" s="1"/>
      <c r="BZ77" s="1"/>
      <c r="CA77" s="1"/>
      <c r="CB77" s="1"/>
      <c r="CC77" s="1"/>
    </row>
    <row r="78" spans="1:81" ht="39" x14ac:dyDescent="0.25">
      <c r="A78" s="1"/>
      <c r="B78" s="121" t="s">
        <v>101</v>
      </c>
      <c r="C78" s="27" t="s">
        <v>102</v>
      </c>
      <c r="D78" s="248" t="s">
        <v>160</v>
      </c>
      <c r="E78" s="203"/>
      <c r="F78" s="310"/>
      <c r="G78" s="310"/>
      <c r="H78" s="312"/>
      <c r="I78" s="310"/>
      <c r="J78" s="310"/>
      <c r="K78" s="312"/>
      <c r="L78" s="367"/>
      <c r="M78" s="312"/>
      <c r="N78" s="312"/>
      <c r="O78" s="312"/>
      <c r="P78" s="312"/>
      <c r="Q78" s="312"/>
      <c r="R78" s="310"/>
      <c r="S78" s="310"/>
      <c r="T78" s="310"/>
      <c r="U78" s="310"/>
      <c r="V78" s="24">
        <v>100</v>
      </c>
      <c r="W78" s="23"/>
      <c r="X78" s="23"/>
      <c r="Y78" s="24"/>
      <c r="Z78" s="23">
        <v>100</v>
      </c>
      <c r="AA78" s="23"/>
      <c r="AB78" s="24"/>
      <c r="AC78" s="23"/>
      <c r="AD78" s="23">
        <v>100</v>
      </c>
      <c r="AE78" s="24"/>
      <c r="AF78" s="23">
        <v>100</v>
      </c>
      <c r="AG78" s="28"/>
      <c r="AH78" s="458">
        <f t="shared" si="56"/>
        <v>400</v>
      </c>
      <c r="AI78" s="172"/>
      <c r="AJ78" s="49"/>
      <c r="AK78" s="49"/>
      <c r="AL78" s="172"/>
      <c r="AM78" s="49"/>
      <c r="AN78" s="49"/>
      <c r="AO78" s="172"/>
      <c r="AP78" s="49"/>
      <c r="AQ78" s="49"/>
      <c r="AR78" s="172"/>
      <c r="AS78" s="49"/>
      <c r="AT78" s="69"/>
      <c r="AU78" s="458">
        <f t="shared" si="58"/>
        <v>0</v>
      </c>
      <c r="AV78" s="586"/>
      <c r="AW78" s="586"/>
      <c r="AX78" s="586"/>
      <c r="AY78" s="586"/>
      <c r="AZ78" s="586"/>
      <c r="BA78" s="586"/>
      <c r="BB78" s="586"/>
      <c r="BC78" s="586"/>
      <c r="BD78" s="586"/>
      <c r="BE78" s="586"/>
      <c r="BF78" s="586"/>
      <c r="BG78" s="586"/>
      <c r="BH78" s="189"/>
      <c r="BI78" s="190"/>
      <c r="BJ78" s="191"/>
      <c r="BK78" s="191"/>
      <c r="BL78" s="191"/>
      <c r="BM78" s="191"/>
      <c r="BN78" s="191"/>
      <c r="BO78" s="191"/>
      <c r="BP78" s="191"/>
      <c r="BQ78" s="191"/>
      <c r="BR78" s="191"/>
      <c r="BS78" s="191"/>
      <c r="BT78" s="191"/>
      <c r="BU78" s="189"/>
      <c r="BV78" s="271">
        <f t="shared" si="57"/>
        <v>400</v>
      </c>
      <c r="BW78" s="1"/>
      <c r="BX78" s="1"/>
      <c r="BY78" s="1"/>
      <c r="BZ78" s="1"/>
      <c r="CA78" s="1"/>
      <c r="CB78" s="1"/>
      <c r="CC78" s="1"/>
    </row>
    <row r="79" spans="1:81" ht="39" x14ac:dyDescent="0.25">
      <c r="A79" s="1"/>
      <c r="B79" s="121" t="s">
        <v>103</v>
      </c>
      <c r="C79" s="27" t="s">
        <v>102</v>
      </c>
      <c r="D79" s="248" t="s">
        <v>161</v>
      </c>
      <c r="E79" s="203"/>
      <c r="F79" s="310"/>
      <c r="G79" s="310"/>
      <c r="H79" s="312"/>
      <c r="I79" s="310"/>
      <c r="J79" s="310"/>
      <c r="K79" s="312"/>
      <c r="L79" s="367"/>
      <c r="M79" s="312"/>
      <c r="N79" s="312"/>
      <c r="O79" s="312"/>
      <c r="P79" s="312"/>
      <c r="Q79" s="312"/>
      <c r="R79" s="310"/>
      <c r="S79" s="310"/>
      <c r="T79" s="310"/>
      <c r="U79" s="310"/>
      <c r="V79" s="24"/>
      <c r="W79" s="23"/>
      <c r="X79" s="23">
        <v>100</v>
      </c>
      <c r="Y79" s="24"/>
      <c r="Z79" s="23">
        <v>100</v>
      </c>
      <c r="AA79" s="23"/>
      <c r="AB79" s="24"/>
      <c r="AC79" s="23"/>
      <c r="AD79" s="23">
        <v>100</v>
      </c>
      <c r="AE79" s="24"/>
      <c r="AF79" s="23">
        <v>100</v>
      </c>
      <c r="AG79" s="28"/>
      <c r="AH79" s="458">
        <f t="shared" si="56"/>
        <v>400</v>
      </c>
      <c r="AI79" s="172"/>
      <c r="AJ79" s="49"/>
      <c r="AK79" s="49"/>
      <c r="AL79" s="172"/>
      <c r="AM79" s="49"/>
      <c r="AN79" s="49"/>
      <c r="AO79" s="172"/>
      <c r="AP79" s="49"/>
      <c r="AQ79" s="49"/>
      <c r="AR79" s="172"/>
      <c r="AS79" s="49"/>
      <c r="AT79" s="69"/>
      <c r="AU79" s="458">
        <f t="shared" si="58"/>
        <v>0</v>
      </c>
      <c r="AV79" s="586"/>
      <c r="AW79" s="586"/>
      <c r="AX79" s="586"/>
      <c r="AY79" s="586"/>
      <c r="AZ79" s="586"/>
      <c r="BA79" s="586"/>
      <c r="BB79" s="586"/>
      <c r="BC79" s="586"/>
      <c r="BD79" s="586"/>
      <c r="BE79" s="586"/>
      <c r="BF79" s="586"/>
      <c r="BG79" s="586"/>
      <c r="BH79" s="189"/>
      <c r="BI79" s="190"/>
      <c r="BJ79" s="191"/>
      <c r="BK79" s="191"/>
      <c r="BL79" s="191"/>
      <c r="BM79" s="191"/>
      <c r="BN79" s="191"/>
      <c r="BO79" s="191"/>
      <c r="BP79" s="191"/>
      <c r="BQ79" s="191"/>
      <c r="BR79" s="191"/>
      <c r="BS79" s="191"/>
      <c r="BT79" s="191"/>
      <c r="BU79" s="189"/>
      <c r="BV79" s="271">
        <f t="shared" si="57"/>
        <v>400</v>
      </c>
      <c r="BW79" s="1"/>
      <c r="BX79" s="1"/>
      <c r="BY79" s="1"/>
      <c r="BZ79" s="1"/>
      <c r="CA79" s="1"/>
      <c r="CB79" s="1"/>
      <c r="CC79" s="1"/>
    </row>
    <row r="80" spans="1:81" ht="26.25" x14ac:dyDescent="0.25">
      <c r="A80" s="1"/>
      <c r="B80" s="122" t="s">
        <v>111</v>
      </c>
      <c r="C80" s="27" t="s">
        <v>112</v>
      </c>
      <c r="D80" s="248" t="s">
        <v>163</v>
      </c>
      <c r="E80" s="203"/>
      <c r="F80" s="310"/>
      <c r="G80" s="310"/>
      <c r="H80" s="312"/>
      <c r="I80" s="310"/>
      <c r="J80" s="310"/>
      <c r="K80" s="312"/>
      <c r="L80" s="367"/>
      <c r="M80" s="312"/>
      <c r="N80" s="312"/>
      <c r="O80" s="312"/>
      <c r="P80" s="312"/>
      <c r="Q80" s="312"/>
      <c r="R80" s="310"/>
      <c r="S80" s="310"/>
      <c r="T80" s="310"/>
      <c r="U80" s="310"/>
      <c r="V80" s="24"/>
      <c r="W80" s="23">
        <v>85</v>
      </c>
      <c r="X80" s="23"/>
      <c r="Y80" s="23">
        <v>85</v>
      </c>
      <c r="Z80" s="23"/>
      <c r="AA80" s="23"/>
      <c r="AB80" s="23"/>
      <c r="AC80" s="23">
        <v>85</v>
      </c>
      <c r="AD80" s="23"/>
      <c r="AE80" s="23">
        <v>85</v>
      </c>
      <c r="AF80" s="23"/>
      <c r="AG80" s="28"/>
      <c r="AH80" s="458">
        <f>SUM(V80:AG80)</f>
        <v>340</v>
      </c>
      <c r="AI80" s="172"/>
      <c r="AJ80" s="49">
        <v>15</v>
      </c>
      <c r="AK80" s="49"/>
      <c r="AL80" s="49"/>
      <c r="AM80" s="49">
        <v>15</v>
      </c>
      <c r="AN80" s="49"/>
      <c r="AO80" s="49"/>
      <c r="AP80" s="49">
        <v>15</v>
      </c>
      <c r="AQ80" s="49"/>
      <c r="AR80" s="49"/>
      <c r="AS80" s="49">
        <v>15</v>
      </c>
      <c r="AT80" s="69"/>
      <c r="AU80" s="458">
        <f>SUM(AI80:AT80)</f>
        <v>60</v>
      </c>
      <c r="AV80" s="586"/>
      <c r="AW80" s="586"/>
      <c r="AX80" s="586"/>
      <c r="AY80" s="586"/>
      <c r="AZ80" s="586"/>
      <c r="BA80" s="586"/>
      <c r="BB80" s="586"/>
      <c r="BC80" s="586"/>
      <c r="BD80" s="586"/>
      <c r="BE80" s="586"/>
      <c r="BF80" s="586"/>
      <c r="BG80" s="586"/>
      <c r="BH80" s="189"/>
      <c r="BI80" s="190"/>
      <c r="BJ80" s="191"/>
      <c r="BK80" s="191"/>
      <c r="BL80" s="191"/>
      <c r="BM80" s="191"/>
      <c r="BN80" s="191"/>
      <c r="BO80" s="191"/>
      <c r="BP80" s="191"/>
      <c r="BQ80" s="191"/>
      <c r="BR80" s="191"/>
      <c r="BS80" s="191"/>
      <c r="BT80" s="191"/>
      <c r="BU80" s="189"/>
      <c r="BV80" s="271">
        <f>BU80+BH80+AU80+AH80</f>
        <v>400</v>
      </c>
      <c r="BW80" s="1"/>
      <c r="BX80" s="1"/>
      <c r="BY80" s="1"/>
      <c r="BZ80" s="1"/>
      <c r="CA80" s="1"/>
      <c r="CB80" s="1"/>
      <c r="CC80" s="1"/>
    </row>
    <row r="81" spans="1:81" ht="26.25" x14ac:dyDescent="0.25">
      <c r="A81" s="1"/>
      <c r="B81" s="122" t="s">
        <v>106</v>
      </c>
      <c r="C81" s="27" t="s">
        <v>107</v>
      </c>
      <c r="D81" s="248" t="s">
        <v>145</v>
      </c>
      <c r="E81" s="203"/>
      <c r="F81" s="310"/>
      <c r="G81" s="310"/>
      <c r="H81" s="312"/>
      <c r="I81" s="310"/>
      <c r="J81" s="310"/>
      <c r="K81" s="312"/>
      <c r="L81" s="367"/>
      <c r="M81" s="312"/>
      <c r="N81" s="312"/>
      <c r="O81" s="312"/>
      <c r="P81" s="312"/>
      <c r="Q81" s="312"/>
      <c r="R81" s="310"/>
      <c r="S81" s="310"/>
      <c r="T81" s="310"/>
      <c r="U81" s="310"/>
      <c r="V81" s="24"/>
      <c r="W81" s="23">
        <v>140</v>
      </c>
      <c r="X81" s="24"/>
      <c r="Y81" s="23">
        <v>140</v>
      </c>
      <c r="Z81" s="24"/>
      <c r="AA81" s="23">
        <v>140</v>
      </c>
      <c r="AB81" s="24"/>
      <c r="AC81" s="23">
        <v>140</v>
      </c>
      <c r="AD81" s="24"/>
      <c r="AE81" s="23">
        <v>140</v>
      </c>
      <c r="AF81" s="24"/>
      <c r="AG81" s="28">
        <v>140</v>
      </c>
      <c r="AH81" s="458">
        <f>SUM(V81:AG81)</f>
        <v>840</v>
      </c>
      <c r="AI81" s="172"/>
      <c r="AJ81" s="49">
        <v>15</v>
      </c>
      <c r="AK81" s="172"/>
      <c r="AL81" s="49">
        <v>15</v>
      </c>
      <c r="AM81" s="172"/>
      <c r="AN81" s="49">
        <v>15</v>
      </c>
      <c r="AO81" s="172"/>
      <c r="AP81" s="49">
        <v>15</v>
      </c>
      <c r="AQ81" s="172"/>
      <c r="AR81" s="49">
        <v>15</v>
      </c>
      <c r="AS81" s="172"/>
      <c r="AT81" s="69">
        <v>15</v>
      </c>
      <c r="AU81" s="458">
        <f>SUM(AI81:AT81)</f>
        <v>90</v>
      </c>
      <c r="AV81" s="586"/>
      <c r="AW81" s="586"/>
      <c r="AX81" s="586"/>
      <c r="AY81" s="586"/>
      <c r="AZ81" s="586"/>
      <c r="BA81" s="586"/>
      <c r="BB81" s="586"/>
      <c r="BC81" s="586"/>
      <c r="BD81" s="586"/>
      <c r="BE81" s="586"/>
      <c r="BF81" s="586"/>
      <c r="BG81" s="586"/>
      <c r="BH81" s="189"/>
      <c r="BI81" s="190"/>
      <c r="BJ81" s="191"/>
      <c r="BK81" s="191"/>
      <c r="BL81" s="191"/>
      <c r="BM81" s="191"/>
      <c r="BN81" s="191"/>
      <c r="BO81" s="191"/>
      <c r="BP81" s="191"/>
      <c r="BQ81" s="191"/>
      <c r="BR81" s="191"/>
      <c r="BS81" s="191"/>
      <c r="BT81" s="191"/>
      <c r="BU81" s="189"/>
      <c r="BV81" s="271">
        <f>BU81+BH81+AU81+AH81</f>
        <v>930</v>
      </c>
      <c r="BW81" s="1"/>
      <c r="BX81" s="1"/>
      <c r="BY81" s="1"/>
      <c r="BZ81" s="1"/>
      <c r="CA81" s="1"/>
      <c r="CB81" s="1"/>
      <c r="CC81" s="1"/>
    </row>
    <row r="82" spans="1:81" ht="26.25" x14ac:dyDescent="0.25">
      <c r="A82" s="1"/>
      <c r="B82" s="121" t="s">
        <v>108</v>
      </c>
      <c r="C82" s="27" t="s">
        <v>107</v>
      </c>
      <c r="D82" s="248" t="s">
        <v>145</v>
      </c>
      <c r="E82" s="203"/>
      <c r="F82" s="310"/>
      <c r="G82" s="310"/>
      <c r="H82" s="312"/>
      <c r="I82" s="310"/>
      <c r="J82" s="310"/>
      <c r="K82" s="312"/>
      <c r="L82" s="367"/>
      <c r="M82" s="312"/>
      <c r="N82" s="312"/>
      <c r="O82" s="312"/>
      <c r="P82" s="312"/>
      <c r="Q82" s="312"/>
      <c r="R82" s="310"/>
      <c r="S82" s="310"/>
      <c r="T82" s="310"/>
      <c r="U82" s="310"/>
      <c r="V82" s="24">
        <v>162</v>
      </c>
      <c r="W82" s="23"/>
      <c r="X82" s="24">
        <v>162</v>
      </c>
      <c r="Y82" s="23"/>
      <c r="Z82" s="24">
        <v>162</v>
      </c>
      <c r="AA82" s="23"/>
      <c r="AB82" s="24">
        <v>162</v>
      </c>
      <c r="AC82" s="23"/>
      <c r="AD82" s="24">
        <v>162</v>
      </c>
      <c r="AE82" s="23"/>
      <c r="AF82" s="24">
        <v>162</v>
      </c>
      <c r="AG82" s="28"/>
      <c r="AH82" s="458">
        <f>SUM(V82:AG82)</f>
        <v>972</v>
      </c>
      <c r="AI82" s="172">
        <v>15</v>
      </c>
      <c r="AJ82" s="49"/>
      <c r="AK82" s="172">
        <v>15</v>
      </c>
      <c r="AL82" s="49"/>
      <c r="AM82" s="172">
        <v>15</v>
      </c>
      <c r="AN82" s="49"/>
      <c r="AO82" s="172">
        <v>15</v>
      </c>
      <c r="AP82" s="49"/>
      <c r="AQ82" s="172">
        <v>15</v>
      </c>
      <c r="AR82" s="49"/>
      <c r="AS82" s="172">
        <v>15</v>
      </c>
      <c r="AT82" s="69"/>
      <c r="AU82" s="458">
        <f>SUM(AI82:AT82)</f>
        <v>90</v>
      </c>
      <c r="AV82" s="586"/>
      <c r="AW82" s="586"/>
      <c r="AX82" s="586"/>
      <c r="AY82" s="586"/>
      <c r="AZ82" s="586"/>
      <c r="BA82" s="586"/>
      <c r="BB82" s="586"/>
      <c r="BC82" s="586"/>
      <c r="BD82" s="586"/>
      <c r="BE82" s="586"/>
      <c r="BF82" s="586"/>
      <c r="BG82" s="586"/>
      <c r="BH82" s="189"/>
      <c r="BI82" s="190"/>
      <c r="BJ82" s="191"/>
      <c r="BK82" s="191"/>
      <c r="BL82" s="191"/>
      <c r="BM82" s="191"/>
      <c r="BN82" s="191"/>
      <c r="BO82" s="191"/>
      <c r="BP82" s="191"/>
      <c r="BQ82" s="191"/>
      <c r="BR82" s="191"/>
      <c r="BS82" s="191"/>
      <c r="BT82" s="191"/>
      <c r="BU82" s="189"/>
      <c r="BV82" s="271">
        <f>BU82+BH82+AU82+AH82</f>
        <v>1062</v>
      </c>
      <c r="BW82" s="1"/>
      <c r="BX82" s="1"/>
      <c r="BY82" s="1"/>
      <c r="BZ82" s="1"/>
      <c r="CA82" s="1"/>
      <c r="CB82" s="1"/>
      <c r="CC82" s="1"/>
    </row>
    <row r="83" spans="1:81" ht="39" x14ac:dyDescent="0.25">
      <c r="A83" s="1"/>
      <c r="B83" s="122" t="s">
        <v>113</v>
      </c>
      <c r="C83" s="27" t="s">
        <v>114</v>
      </c>
      <c r="D83" s="248" t="s">
        <v>164</v>
      </c>
      <c r="E83" s="203"/>
      <c r="F83" s="310"/>
      <c r="G83" s="310"/>
      <c r="H83" s="312"/>
      <c r="I83" s="310"/>
      <c r="J83" s="310"/>
      <c r="K83" s="312"/>
      <c r="L83" s="367"/>
      <c r="M83" s="312"/>
      <c r="N83" s="312"/>
      <c r="O83" s="312"/>
      <c r="P83" s="312"/>
      <c r="Q83" s="312"/>
      <c r="R83" s="310"/>
      <c r="S83" s="310"/>
      <c r="T83" s="310"/>
      <c r="U83" s="310"/>
      <c r="V83" s="24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8"/>
      <c r="AH83" s="458">
        <f>SUM(V83:AG83)</f>
        <v>0</v>
      </c>
      <c r="AI83" s="172"/>
      <c r="AJ83" s="49"/>
      <c r="AK83" s="49"/>
      <c r="AL83" s="49">
        <v>15</v>
      </c>
      <c r="AM83" s="49"/>
      <c r="AN83" s="49">
        <v>15</v>
      </c>
      <c r="AO83" s="49"/>
      <c r="AP83" s="49">
        <v>15</v>
      </c>
      <c r="AQ83" s="49"/>
      <c r="AR83" s="49">
        <v>15</v>
      </c>
      <c r="AS83" s="49"/>
      <c r="AT83" s="69"/>
      <c r="AU83" s="458">
        <f>SUM(AI83:AT83)</f>
        <v>60</v>
      </c>
      <c r="AV83" s="586"/>
      <c r="AW83" s="586"/>
      <c r="AX83" s="586"/>
      <c r="AY83" s="586"/>
      <c r="AZ83" s="586"/>
      <c r="BA83" s="586"/>
      <c r="BB83" s="586"/>
      <c r="BC83" s="586"/>
      <c r="BD83" s="586"/>
      <c r="BE83" s="586"/>
      <c r="BF83" s="586"/>
      <c r="BG83" s="586"/>
      <c r="BH83" s="189"/>
      <c r="BI83" s="190"/>
      <c r="BJ83" s="191"/>
      <c r="BK83" s="191"/>
      <c r="BL83" s="191"/>
      <c r="BM83" s="191"/>
      <c r="BN83" s="191"/>
      <c r="BO83" s="191"/>
      <c r="BP83" s="191"/>
      <c r="BQ83" s="191"/>
      <c r="BR83" s="191"/>
      <c r="BS83" s="191"/>
      <c r="BT83" s="191"/>
      <c r="BU83" s="189"/>
      <c r="BV83" s="271">
        <f>BU83+BH83+AU83+AH83</f>
        <v>60</v>
      </c>
      <c r="BW83" s="1"/>
      <c r="BX83" s="1"/>
      <c r="BY83" s="1"/>
      <c r="BZ83" s="1"/>
      <c r="CA83" s="1"/>
      <c r="CB83" s="1"/>
      <c r="CC83" s="1"/>
    </row>
    <row r="84" spans="1:81" ht="26.25" x14ac:dyDescent="0.25">
      <c r="A84" s="1"/>
      <c r="B84" s="528" t="s">
        <v>116</v>
      </c>
      <c r="C84" s="513" t="s">
        <v>117</v>
      </c>
      <c r="D84" s="514" t="s">
        <v>165</v>
      </c>
      <c r="E84" s="515"/>
      <c r="F84" s="517"/>
      <c r="G84" s="517"/>
      <c r="H84" s="518"/>
      <c r="I84" s="517"/>
      <c r="J84" s="517"/>
      <c r="K84" s="518"/>
      <c r="L84" s="519"/>
      <c r="M84" s="518"/>
      <c r="N84" s="518"/>
      <c r="O84" s="518"/>
      <c r="P84" s="518"/>
      <c r="Q84" s="518"/>
      <c r="R84" s="517"/>
      <c r="S84" s="517"/>
      <c r="T84" s="517"/>
      <c r="U84" s="517"/>
      <c r="V84" s="529">
        <v>160</v>
      </c>
      <c r="W84" s="521"/>
      <c r="X84" s="529">
        <v>160</v>
      </c>
      <c r="Y84" s="521"/>
      <c r="Z84" s="529">
        <v>160</v>
      </c>
      <c r="AA84" s="521"/>
      <c r="AB84" s="529">
        <v>160</v>
      </c>
      <c r="AC84" s="521"/>
      <c r="AD84" s="529">
        <v>160</v>
      </c>
      <c r="AE84" s="521"/>
      <c r="AF84" s="529">
        <v>160</v>
      </c>
      <c r="AG84" s="522"/>
      <c r="AH84" s="523">
        <f>SUM(V84:AG84)</f>
        <v>960</v>
      </c>
      <c r="AI84" s="524"/>
      <c r="AJ84" s="525">
        <v>15</v>
      </c>
      <c r="AK84" s="525"/>
      <c r="AL84" s="525">
        <v>15</v>
      </c>
      <c r="AM84" s="525"/>
      <c r="AN84" s="525">
        <v>15</v>
      </c>
      <c r="AO84" s="525"/>
      <c r="AP84" s="525">
        <v>15</v>
      </c>
      <c r="AQ84" s="525"/>
      <c r="AR84" s="525">
        <v>15</v>
      </c>
      <c r="AS84" s="525"/>
      <c r="AT84" s="526">
        <v>15</v>
      </c>
      <c r="AU84" s="523">
        <f>SUM(AI84:AT84)</f>
        <v>90</v>
      </c>
      <c r="AV84" s="586"/>
      <c r="AW84" s="586"/>
      <c r="AX84" s="586"/>
      <c r="AY84" s="586"/>
      <c r="AZ84" s="586"/>
      <c r="BA84" s="586"/>
      <c r="BB84" s="586"/>
      <c r="BC84" s="586"/>
      <c r="BD84" s="586"/>
      <c r="BE84" s="586"/>
      <c r="BF84" s="586"/>
      <c r="BG84" s="586"/>
      <c r="BH84" s="189"/>
      <c r="BI84" s="190"/>
      <c r="BJ84" s="191"/>
      <c r="BK84" s="191"/>
      <c r="BL84" s="191"/>
      <c r="BM84" s="191"/>
      <c r="BN84" s="191"/>
      <c r="BO84" s="191"/>
      <c r="BP84" s="191"/>
      <c r="BQ84" s="191"/>
      <c r="BR84" s="191"/>
      <c r="BS84" s="191"/>
      <c r="BT84" s="191"/>
      <c r="BU84" s="189"/>
      <c r="BV84" s="271">
        <f>BU84+BH84+AU84+AH84</f>
        <v>1050</v>
      </c>
      <c r="BW84" s="1"/>
      <c r="BX84" s="1"/>
      <c r="BY84" s="1"/>
      <c r="BZ84" s="1"/>
      <c r="CA84" s="1"/>
      <c r="CB84" s="1"/>
      <c r="CC84" s="1"/>
    </row>
    <row r="85" spans="1:81" ht="64.5" x14ac:dyDescent="0.25">
      <c r="A85" s="1"/>
      <c r="B85" s="530" t="s">
        <v>104</v>
      </c>
      <c r="C85" s="531" t="s">
        <v>105</v>
      </c>
      <c r="D85" s="532" t="s">
        <v>162</v>
      </c>
      <c r="E85" s="533"/>
      <c r="F85" s="534"/>
      <c r="G85" s="534"/>
      <c r="H85" s="535"/>
      <c r="I85" s="534"/>
      <c r="J85" s="534"/>
      <c r="K85" s="535"/>
      <c r="L85" s="536"/>
      <c r="M85" s="535"/>
      <c r="N85" s="535"/>
      <c r="O85" s="535"/>
      <c r="P85" s="535"/>
      <c r="Q85" s="535"/>
      <c r="R85" s="534"/>
      <c r="S85" s="534"/>
      <c r="T85" s="534"/>
      <c r="U85" s="534"/>
      <c r="V85" s="537">
        <v>168</v>
      </c>
      <c r="W85" s="538"/>
      <c r="X85" s="538"/>
      <c r="Y85" s="538">
        <v>168</v>
      </c>
      <c r="Z85" s="538"/>
      <c r="AA85" s="538">
        <v>168</v>
      </c>
      <c r="AB85" s="538"/>
      <c r="AC85" s="538">
        <v>168</v>
      </c>
      <c r="AD85" s="538"/>
      <c r="AE85" s="538">
        <v>168</v>
      </c>
      <c r="AF85" s="538"/>
      <c r="AG85" s="539">
        <v>168</v>
      </c>
      <c r="AH85" s="482">
        <f t="shared" si="56"/>
        <v>1008</v>
      </c>
      <c r="AI85" s="176"/>
      <c r="AJ85" s="147">
        <v>15</v>
      </c>
      <c r="AK85" s="147"/>
      <c r="AL85" s="147"/>
      <c r="AM85" s="147">
        <v>15</v>
      </c>
      <c r="AN85" s="147"/>
      <c r="AO85" s="147"/>
      <c r="AP85" s="147">
        <v>15</v>
      </c>
      <c r="AQ85" s="147"/>
      <c r="AR85" s="147"/>
      <c r="AS85" s="147">
        <v>15</v>
      </c>
      <c r="AT85" s="470"/>
      <c r="AU85" s="482">
        <f t="shared" si="58"/>
        <v>60</v>
      </c>
      <c r="AV85" s="586"/>
      <c r="AW85" s="586"/>
      <c r="AX85" s="586"/>
      <c r="AY85" s="586"/>
      <c r="AZ85" s="586"/>
      <c r="BA85" s="586"/>
      <c r="BB85" s="586"/>
      <c r="BC85" s="586"/>
      <c r="BD85" s="586"/>
      <c r="BE85" s="586"/>
      <c r="BF85" s="586"/>
      <c r="BG85" s="586"/>
      <c r="BH85" s="189"/>
      <c r="BI85" s="190"/>
      <c r="BJ85" s="191"/>
      <c r="BK85" s="191"/>
      <c r="BL85" s="191"/>
      <c r="BM85" s="191"/>
      <c r="BN85" s="191"/>
      <c r="BO85" s="191"/>
      <c r="BP85" s="191"/>
      <c r="BQ85" s="191"/>
      <c r="BR85" s="191"/>
      <c r="BS85" s="191"/>
      <c r="BT85" s="191"/>
      <c r="BU85" s="189"/>
      <c r="BV85" s="271">
        <f t="shared" si="57"/>
        <v>1068</v>
      </c>
      <c r="BW85" s="1"/>
      <c r="BX85" s="1"/>
      <c r="BY85" s="1"/>
      <c r="BZ85" s="1"/>
      <c r="CA85" s="1"/>
      <c r="CB85" s="1"/>
      <c r="CC85" s="1"/>
    </row>
    <row r="86" spans="1:81" ht="39" x14ac:dyDescent="0.25">
      <c r="A86" s="1"/>
      <c r="B86" s="540" t="s">
        <v>109</v>
      </c>
      <c r="C86" s="531" t="s">
        <v>110</v>
      </c>
      <c r="D86" s="532" t="s">
        <v>171</v>
      </c>
      <c r="E86" s="533"/>
      <c r="F86" s="534"/>
      <c r="G86" s="534"/>
      <c r="H86" s="535"/>
      <c r="I86" s="534"/>
      <c r="J86" s="534"/>
      <c r="K86" s="535"/>
      <c r="L86" s="536"/>
      <c r="M86" s="535"/>
      <c r="N86" s="535"/>
      <c r="O86" s="535"/>
      <c r="P86" s="535"/>
      <c r="Q86" s="535"/>
      <c r="R86" s="534"/>
      <c r="S86" s="534"/>
      <c r="T86" s="534"/>
      <c r="U86" s="534"/>
      <c r="V86" s="537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9"/>
      <c r="AH86" s="482">
        <f>SUM(V86:AG86)</f>
        <v>0</v>
      </c>
      <c r="AI86" s="176"/>
      <c r="AJ86" s="147">
        <v>15</v>
      </c>
      <c r="AK86" s="147"/>
      <c r="AL86" s="147">
        <v>15</v>
      </c>
      <c r="AM86" s="147"/>
      <c r="AN86" s="147">
        <v>15</v>
      </c>
      <c r="AO86" s="147"/>
      <c r="AP86" s="147">
        <v>15</v>
      </c>
      <c r="AQ86" s="147"/>
      <c r="AR86" s="147">
        <v>15</v>
      </c>
      <c r="AS86" s="147"/>
      <c r="AT86" s="470">
        <v>15</v>
      </c>
      <c r="AU86" s="482">
        <f>SUM(AI86:AT86)</f>
        <v>90</v>
      </c>
      <c r="AV86" s="586"/>
      <c r="AW86" s="586"/>
      <c r="AX86" s="586"/>
      <c r="AY86" s="586"/>
      <c r="AZ86" s="586"/>
      <c r="BA86" s="586"/>
      <c r="BB86" s="586"/>
      <c r="BC86" s="586"/>
      <c r="BD86" s="586"/>
      <c r="BE86" s="586"/>
      <c r="BF86" s="586"/>
      <c r="BG86" s="586"/>
      <c r="BH86" s="189"/>
      <c r="BI86" s="190"/>
      <c r="BJ86" s="191"/>
      <c r="BK86" s="191"/>
      <c r="BL86" s="191"/>
      <c r="BM86" s="191"/>
      <c r="BN86" s="191"/>
      <c r="BO86" s="191"/>
      <c r="BP86" s="191"/>
      <c r="BQ86" s="191"/>
      <c r="BR86" s="191"/>
      <c r="BS86" s="191"/>
      <c r="BT86" s="191"/>
      <c r="BU86" s="189"/>
      <c r="BV86" s="271">
        <f>BU86+BH86+AU86+AH86</f>
        <v>90</v>
      </c>
      <c r="BW86" s="1"/>
      <c r="BX86" s="1"/>
      <c r="BY86" s="1"/>
      <c r="BZ86" s="1"/>
      <c r="CA86" s="1"/>
      <c r="CB86" s="1"/>
      <c r="CC86" s="1"/>
    </row>
    <row r="87" spans="1:81" ht="15.75" x14ac:dyDescent="0.25">
      <c r="A87" s="1"/>
      <c r="B87" s="540" t="s">
        <v>215</v>
      </c>
      <c r="C87" s="531" t="s">
        <v>105</v>
      </c>
      <c r="D87" s="532" t="s">
        <v>151</v>
      </c>
      <c r="E87" s="533"/>
      <c r="F87" s="534"/>
      <c r="G87" s="534"/>
      <c r="H87" s="535"/>
      <c r="I87" s="534"/>
      <c r="J87" s="534"/>
      <c r="K87" s="535"/>
      <c r="L87" s="536"/>
      <c r="M87" s="535"/>
      <c r="N87" s="535"/>
      <c r="O87" s="535"/>
      <c r="P87" s="535"/>
      <c r="Q87" s="535"/>
      <c r="R87" s="534"/>
      <c r="S87" s="534"/>
      <c r="T87" s="534"/>
      <c r="U87" s="534"/>
      <c r="V87" s="537">
        <v>153</v>
      </c>
      <c r="W87" s="538"/>
      <c r="X87" s="538"/>
      <c r="Y87" s="538">
        <v>153</v>
      </c>
      <c r="Z87" s="538"/>
      <c r="AA87" s="538">
        <v>112</v>
      </c>
      <c r="AB87" s="538"/>
      <c r="AC87" s="538"/>
      <c r="AD87" s="538">
        <v>153</v>
      </c>
      <c r="AE87" s="538"/>
      <c r="AF87" s="538"/>
      <c r="AG87" s="539">
        <v>153</v>
      </c>
      <c r="AH87" s="482">
        <f t="shared" si="56"/>
        <v>724</v>
      </c>
      <c r="AI87" s="176">
        <v>15</v>
      </c>
      <c r="AJ87" s="147"/>
      <c r="AK87" s="147"/>
      <c r="AL87" s="147"/>
      <c r="AM87" s="147">
        <v>15</v>
      </c>
      <c r="AN87" s="147"/>
      <c r="AO87" s="147"/>
      <c r="AP87" s="147"/>
      <c r="AQ87" s="147">
        <v>15</v>
      </c>
      <c r="AR87" s="147"/>
      <c r="AS87" s="147"/>
      <c r="AT87" s="470">
        <v>15</v>
      </c>
      <c r="AU87" s="482">
        <f t="shared" si="58"/>
        <v>60</v>
      </c>
      <c r="AV87" s="586"/>
      <c r="AW87" s="586"/>
      <c r="AX87" s="586"/>
      <c r="AY87" s="586"/>
      <c r="AZ87" s="586"/>
      <c r="BA87" s="586"/>
      <c r="BB87" s="586"/>
      <c r="BC87" s="586"/>
      <c r="BD87" s="586"/>
      <c r="BE87" s="586"/>
      <c r="BF87" s="586"/>
      <c r="BG87" s="586"/>
      <c r="BH87" s="189"/>
      <c r="BI87" s="190"/>
      <c r="BJ87" s="191"/>
      <c r="BK87" s="191"/>
      <c r="BL87" s="191"/>
      <c r="BM87" s="191"/>
      <c r="BN87" s="191"/>
      <c r="BO87" s="191"/>
      <c r="BP87" s="191"/>
      <c r="BQ87" s="191"/>
      <c r="BR87" s="191"/>
      <c r="BS87" s="191"/>
      <c r="BT87" s="191"/>
      <c r="BU87" s="189"/>
      <c r="BV87" s="271">
        <f t="shared" si="57"/>
        <v>784</v>
      </c>
      <c r="BW87" s="1"/>
      <c r="BX87" s="1"/>
      <c r="BY87" s="1"/>
      <c r="BZ87" s="1"/>
      <c r="CA87" s="1"/>
      <c r="CB87" s="1"/>
      <c r="CC87" s="1"/>
    </row>
    <row r="88" spans="1:81" ht="52.5" thickBot="1" x14ac:dyDescent="0.3">
      <c r="A88" s="1"/>
      <c r="B88" s="541" t="s">
        <v>115</v>
      </c>
      <c r="C88" s="542" t="s">
        <v>105</v>
      </c>
      <c r="D88" s="543" t="s">
        <v>154</v>
      </c>
      <c r="E88" s="544"/>
      <c r="F88" s="545"/>
      <c r="G88" s="545"/>
      <c r="H88" s="546"/>
      <c r="I88" s="545"/>
      <c r="J88" s="545"/>
      <c r="K88" s="546"/>
      <c r="L88" s="547"/>
      <c r="M88" s="546"/>
      <c r="N88" s="546"/>
      <c r="O88" s="546"/>
      <c r="P88" s="546"/>
      <c r="Q88" s="546"/>
      <c r="R88" s="545"/>
      <c r="S88" s="545"/>
      <c r="T88" s="545"/>
      <c r="U88" s="545"/>
      <c r="V88" s="548"/>
      <c r="W88" s="549">
        <v>336</v>
      </c>
      <c r="X88" s="548"/>
      <c r="Y88" s="549">
        <v>280</v>
      </c>
      <c r="Z88" s="548"/>
      <c r="AA88" s="549">
        <v>336</v>
      </c>
      <c r="AB88" s="548"/>
      <c r="AC88" s="549">
        <v>280</v>
      </c>
      <c r="AD88" s="548"/>
      <c r="AE88" s="549">
        <v>336</v>
      </c>
      <c r="AF88" s="548"/>
      <c r="AG88" s="550">
        <v>280</v>
      </c>
      <c r="AH88" s="551">
        <f t="shared" si="56"/>
        <v>1848</v>
      </c>
      <c r="AI88" s="552">
        <v>15</v>
      </c>
      <c r="AJ88" s="553"/>
      <c r="AK88" s="552">
        <v>15</v>
      </c>
      <c r="AL88" s="553"/>
      <c r="AM88" s="552">
        <v>15</v>
      </c>
      <c r="AN88" s="553"/>
      <c r="AO88" s="552">
        <v>15</v>
      </c>
      <c r="AP88" s="553"/>
      <c r="AQ88" s="552">
        <v>15</v>
      </c>
      <c r="AR88" s="553"/>
      <c r="AS88" s="552">
        <v>15</v>
      </c>
      <c r="AT88" s="554"/>
      <c r="AU88" s="551">
        <f t="shared" si="58"/>
        <v>90</v>
      </c>
      <c r="AV88" s="586"/>
      <c r="AW88" s="586"/>
      <c r="AX88" s="586"/>
      <c r="AY88" s="586"/>
      <c r="AZ88" s="586"/>
      <c r="BA88" s="586"/>
      <c r="BB88" s="586"/>
      <c r="BC88" s="586"/>
      <c r="BD88" s="586"/>
      <c r="BE88" s="586"/>
      <c r="BF88" s="586"/>
      <c r="BG88" s="586"/>
      <c r="BH88" s="189"/>
      <c r="BI88" s="190"/>
      <c r="BJ88" s="191"/>
      <c r="BK88" s="191"/>
      <c r="BL88" s="191"/>
      <c r="BM88" s="191"/>
      <c r="BN88" s="191"/>
      <c r="BO88" s="191"/>
      <c r="BP88" s="191"/>
      <c r="BQ88" s="191"/>
      <c r="BR88" s="191"/>
      <c r="BS88" s="191"/>
      <c r="BT88" s="191"/>
      <c r="BU88" s="189"/>
      <c r="BV88" s="621">
        <f t="shared" si="57"/>
        <v>1938</v>
      </c>
      <c r="BW88" s="1"/>
      <c r="BX88" s="1"/>
      <c r="BY88" s="1"/>
      <c r="BZ88" s="1"/>
      <c r="CA88" s="1"/>
      <c r="CB88" s="1"/>
      <c r="CC88" s="1"/>
    </row>
    <row r="89" spans="1:81" ht="15" customHeight="1" x14ac:dyDescent="0.25">
      <c r="AH89" s="620"/>
      <c r="AI89" s="382"/>
      <c r="AJ89" s="382"/>
      <c r="AK89" s="382"/>
      <c r="AL89" s="382"/>
      <c r="AM89" s="382"/>
      <c r="AN89" s="382"/>
      <c r="AO89" s="382"/>
      <c r="AP89" s="382"/>
      <c r="AQ89" s="382"/>
      <c r="AR89" s="382"/>
      <c r="AS89" s="382"/>
      <c r="AT89" s="382"/>
      <c r="AU89" s="555"/>
      <c r="BH89" s="382"/>
      <c r="BI89" s="190"/>
      <c r="BJ89" s="191"/>
      <c r="BK89" s="191"/>
      <c r="BL89" s="191"/>
      <c r="BM89" s="191"/>
      <c r="BN89" s="191"/>
      <c r="BO89" s="191"/>
      <c r="BP89" s="191"/>
      <c r="BQ89" s="191"/>
      <c r="BR89" s="191"/>
      <c r="BS89" s="191"/>
      <c r="BT89" s="191"/>
      <c r="BU89" s="189"/>
    </row>
  </sheetData>
  <mergeCells count="23">
    <mergeCell ref="BV2:BV3"/>
    <mergeCell ref="F2:H2"/>
    <mergeCell ref="I2:K2"/>
    <mergeCell ref="R3:S3"/>
    <mergeCell ref="T3:U3"/>
    <mergeCell ref="L2:Q2"/>
    <mergeCell ref="L3:M3"/>
    <mergeCell ref="N3:O3"/>
    <mergeCell ref="P3:Q3"/>
    <mergeCell ref="AV2:BG2"/>
    <mergeCell ref="BI2:BT2"/>
    <mergeCell ref="Z2:AC2"/>
    <mergeCell ref="AI2:AT2"/>
    <mergeCell ref="BT75:BU75"/>
    <mergeCell ref="BT76:BU76"/>
    <mergeCell ref="BT67:BU67"/>
    <mergeCell ref="BT71:BU71"/>
    <mergeCell ref="BT72:BU72"/>
    <mergeCell ref="BT74:BU74"/>
    <mergeCell ref="BT73:BU73"/>
    <mergeCell ref="BT68:BU68"/>
    <mergeCell ref="BT69:BU69"/>
    <mergeCell ref="BT70:BU70"/>
  </mergeCells>
  <pageMargins left="0.25" right="0.25" top="0.75" bottom="0.75" header="0.3" footer="0.3"/>
  <pageSetup paperSize="5" scale="26" orientation="landscape" r:id="rId1"/>
  <headerFooter>
    <oddFooter>&amp;CFY17 MEFAP
Core Food Bid
Attachment A - All Items
Pg &amp;P of &amp;N</oddFooter>
  </headerFooter>
  <rowBreaks count="5" manualBreakCount="5">
    <brk id="17" max="73" man="1"/>
    <brk id="28" max="16383" man="1"/>
    <brk id="45" max="16383" man="1"/>
    <brk id="66" max="73" man="1"/>
    <brk id="78" max="16383" man="1"/>
  </rowBreaks>
  <colBreaks count="1" manualBreakCount="1">
    <brk id="11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AttachmentA</vt:lpstr>
      <vt:lpstr>AttachmentA!Print_Area</vt:lpstr>
      <vt:lpstr>AttachmentA!Print_Titles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Armsby, Ned</dc:creator>
  <cp:lastModifiedBy>Armsby, Ned</cp:lastModifiedBy>
  <cp:lastPrinted>2016-07-29T17:07:53Z</cp:lastPrinted>
  <dcterms:created xsi:type="dcterms:W3CDTF">2015-04-10T15:19:25Z</dcterms:created>
  <dcterms:modified xsi:type="dcterms:W3CDTF">2017-03-31T19:03:00Z</dcterms:modified>
</cp:coreProperties>
</file>